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Gayathri\Desktop\"/>
    </mc:Choice>
  </mc:AlternateContent>
  <xr:revisionPtr revIDLastSave="0" documentId="8_{A077C4A7-BDA8-4C44-BF3D-15A0741DCC1E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August 2023" sheetId="7" r:id="rId1"/>
    <sheet name="Total (2)" sheetId="6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7" l="1"/>
  <c r="G10" i="7"/>
  <c r="F38" i="7"/>
  <c r="G38" i="7" s="1"/>
  <c r="G40" i="7" l="1"/>
  <c r="G17" i="7"/>
  <c r="G40" i="6" l="1"/>
  <c r="E88" i="6" l="1"/>
  <c r="E40" i="6"/>
  <c r="F50" i="6" l="1"/>
  <c r="F123" i="6" l="1"/>
  <c r="G123" i="6" s="1"/>
  <c r="G124" i="6" s="1"/>
  <c r="G130" i="6"/>
  <c r="F100" i="6"/>
  <c r="G100" i="6" s="1"/>
  <c r="G92" i="6"/>
  <c r="G50" i="6"/>
  <c r="G132" i="6" l="1"/>
  <c r="G93" i="6"/>
  <c r="G102" i="6" s="1"/>
  <c r="G53" i="6"/>
</calcChain>
</file>

<file path=xl/sharedStrings.xml><?xml version="1.0" encoding="utf-8"?>
<sst xmlns="http://schemas.openxmlformats.org/spreadsheetml/2006/main" count="119" uniqueCount="83">
  <si>
    <t xml:space="preserve">Lions Club Of Koswatta </t>
  </si>
  <si>
    <t xml:space="preserve">Administration Account </t>
  </si>
  <si>
    <t xml:space="preserve">Income </t>
  </si>
  <si>
    <t xml:space="preserve">Expenditure </t>
  </si>
  <si>
    <t xml:space="preserve">Lion Niranjan Uggallage </t>
  </si>
  <si>
    <t xml:space="preserve">Club Treasurer </t>
  </si>
  <si>
    <t xml:space="preserve">Project Account </t>
  </si>
  <si>
    <t>Contribution from Members (Sep)</t>
  </si>
  <si>
    <t>Balance BF (01/07/2022)</t>
  </si>
  <si>
    <t>Balance BF 01/07/2022</t>
  </si>
  <si>
    <t>International Dues (Aug)</t>
  </si>
  <si>
    <t>District Dues (Aug)</t>
  </si>
  <si>
    <t>Contribution From Lion Chamindu (Oct)</t>
  </si>
  <si>
    <t>Donation to Milk packets project (Oct)</t>
  </si>
  <si>
    <t>Membership Dues Collection</t>
    <phoneticPr fontId="1"/>
  </si>
  <si>
    <t>Lion Chamindu</t>
    <phoneticPr fontId="1"/>
  </si>
  <si>
    <t>Lion Neranjan</t>
    <phoneticPr fontId="1"/>
  </si>
  <si>
    <t>Lion Edward</t>
    <phoneticPr fontId="1"/>
  </si>
  <si>
    <t>Lion Nishantha</t>
    <phoneticPr fontId="1"/>
  </si>
  <si>
    <t>Lion Alex</t>
    <phoneticPr fontId="1"/>
  </si>
  <si>
    <t>Lion Kapila</t>
    <phoneticPr fontId="1"/>
  </si>
  <si>
    <t>Lion Jeewantha</t>
    <phoneticPr fontId="1"/>
  </si>
  <si>
    <t>Lion Duminda &amp; Lion Gayathri</t>
    <phoneticPr fontId="1"/>
  </si>
  <si>
    <t>Lion Saman &amp; Lion Limali</t>
    <phoneticPr fontId="1"/>
  </si>
  <si>
    <t>Lion Senarath &amp; Lion Kumari</t>
    <phoneticPr fontId="1"/>
  </si>
  <si>
    <t>Lion Chandana &amp; Lion Manori</t>
    <phoneticPr fontId="1"/>
  </si>
  <si>
    <t>Lion Nimal &amp; Lion Renuka</t>
    <phoneticPr fontId="1"/>
  </si>
  <si>
    <t>Lion Dilum</t>
    <phoneticPr fontId="1"/>
  </si>
  <si>
    <t>Lion Lucky</t>
    <phoneticPr fontId="1"/>
  </si>
  <si>
    <t>Lion Jayantha</t>
    <phoneticPr fontId="1"/>
  </si>
  <si>
    <t>Lion Mahinda</t>
    <phoneticPr fontId="1"/>
  </si>
  <si>
    <t xml:space="preserve">Kotikawatta Excellence Extension Expenses </t>
    <phoneticPr fontId="1"/>
  </si>
  <si>
    <t>Lion Christy &amp; Lion Chandrika</t>
    <phoneticPr fontId="1"/>
  </si>
  <si>
    <t>Bank Chargers</t>
    <phoneticPr fontId="1"/>
  </si>
  <si>
    <t>Payment for Regional Project (July)</t>
    <phoneticPr fontId="1"/>
  </si>
  <si>
    <t>Payment For Leadrship Develeopment Programme (Sep)</t>
    <phoneticPr fontId="1"/>
  </si>
  <si>
    <t xml:space="preserve">Project Fund  </t>
    <phoneticPr fontId="1"/>
  </si>
  <si>
    <t xml:space="preserve">Lion Duminda </t>
    <phoneticPr fontId="1"/>
  </si>
  <si>
    <t>Lion Gayathri</t>
    <phoneticPr fontId="1"/>
  </si>
  <si>
    <t>Monthly meeting July Contribution</t>
    <phoneticPr fontId="1"/>
  </si>
  <si>
    <t>Monthly meeting August Contribution</t>
    <phoneticPr fontId="1"/>
  </si>
  <si>
    <t>Monthly meeting October Contribution</t>
    <phoneticPr fontId="1"/>
  </si>
  <si>
    <t>Monthly meeting September Contribution (Zoom)</t>
    <phoneticPr fontId="1"/>
  </si>
  <si>
    <t>Bodhi Pooja Pririkara</t>
    <phoneticPr fontId="1"/>
  </si>
  <si>
    <t xml:space="preserve">Welfare Account </t>
    <phoneticPr fontId="1"/>
  </si>
  <si>
    <t xml:space="preserve">Payment for District Diabetic Project </t>
    <phoneticPr fontId="1"/>
  </si>
  <si>
    <t xml:space="preserve">Lions Club Of Koswatta </t>
    <phoneticPr fontId="1"/>
  </si>
  <si>
    <t xml:space="preserve">Lion Gamini &amp; Family </t>
  </si>
  <si>
    <t xml:space="preserve">Lion Gamage </t>
  </si>
  <si>
    <t xml:space="preserve">District Raffel Money </t>
  </si>
  <si>
    <t xml:space="preserve">Paid to District Raffel Draw </t>
  </si>
  <si>
    <t>Lion Chanaka Wasantha</t>
  </si>
  <si>
    <t xml:space="preserve">Lion Roshan </t>
  </si>
  <si>
    <t xml:space="preserve">Lion Kinuri </t>
  </si>
  <si>
    <t xml:space="preserve">Transfer to Project Account </t>
  </si>
  <si>
    <t>Financial Statements for the Period of 1st July 2022 to 28th February 2023</t>
  </si>
  <si>
    <t>Lion Alex</t>
  </si>
  <si>
    <t>Lion Nishantha</t>
  </si>
  <si>
    <t>Balance as at 28/02/2023</t>
  </si>
  <si>
    <t xml:space="preserve">Raffel Draw club contribution </t>
  </si>
  <si>
    <t>Monthly meeting November Contribution</t>
  </si>
  <si>
    <t>Monthly meeting January Contribution</t>
  </si>
  <si>
    <t>Monthly meeting February  Contribution</t>
  </si>
  <si>
    <t>Lion Hushika Sachin Ratnayake</t>
  </si>
  <si>
    <t>Lion Kulasingam Kulaseelan</t>
  </si>
  <si>
    <t>Lion Kato Hidenao</t>
  </si>
  <si>
    <t>Lion Izaya Mikuni</t>
  </si>
  <si>
    <t xml:space="preserve">Lion Tokuhara Takeshi </t>
  </si>
  <si>
    <t xml:space="preserve">Lion Dilum Ranasinghe </t>
  </si>
  <si>
    <t>Lion Chandana Srilal</t>
  </si>
  <si>
    <t>Lion Nimal Somachandra</t>
  </si>
  <si>
    <t>Priyangani</t>
  </si>
  <si>
    <t>Financial Statements for the Period of 1st July 2022 to 15th June 2023</t>
  </si>
  <si>
    <t>Balance as at 15/06/2023</t>
  </si>
  <si>
    <t xml:space="preserve">Bodhi Pooja Gamage </t>
  </si>
  <si>
    <t xml:space="preserve">Lion Saman </t>
  </si>
  <si>
    <t>Financial Statements for the Period of 1st July 2023 to 30th August 2023</t>
    <phoneticPr fontId="1"/>
  </si>
  <si>
    <t>Financial Statements for the Period of 1st July 2023 to 31st  August 2023</t>
    <phoneticPr fontId="1"/>
  </si>
  <si>
    <t>Balance as at 31st August 2023</t>
    <phoneticPr fontId="1"/>
  </si>
  <si>
    <t>Balance BF (30/07/2023)</t>
    <phoneticPr fontId="1"/>
  </si>
  <si>
    <t>Lion Chandana Sri lal</t>
    <phoneticPr fontId="1"/>
  </si>
  <si>
    <t>Contribution from Lion Gayathri</t>
    <phoneticPr fontId="1"/>
  </si>
  <si>
    <t xml:space="preserve">Pregnant Mother District Project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</si>
</sst>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76" formatCode="_-&quot;$&quot;* #,##0.00_-;\-&quot;$&quot;* #,##0.00_-;_-&quot;$&quot;* &quot;-&quot;??_-;_-@_-"/>
  </numFmts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u/>
      <sz val="10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6" xfId="0" applyFont="1" applyBorder="1"/>
    <xf numFmtId="0" fontId="3" fillId="0" borderId="3" xfId="0" applyFont="1" applyBorder="1"/>
    <xf numFmtId="0" fontId="3" fillId="0" borderId="7" xfId="0" applyFont="1" applyBorder="1"/>
    <xf numFmtId="43" fontId="3" fillId="0" borderId="0" xfId="1" applyFont="1" applyFill="1" applyBorder="1"/>
    <xf numFmtId="43" fontId="3" fillId="0" borderId="7" xfId="1" applyFont="1" applyBorder="1"/>
    <xf numFmtId="0" fontId="5" fillId="0" borderId="3" xfId="0" applyFont="1" applyBorder="1"/>
    <xf numFmtId="43" fontId="3" fillId="0" borderId="7" xfId="1" applyFont="1" applyFill="1" applyBorder="1"/>
    <xf numFmtId="43" fontId="3" fillId="0" borderId="11" xfId="1" applyFont="1" applyFill="1" applyBorder="1"/>
    <xf numFmtId="43" fontId="3" fillId="0" borderId="10" xfId="1" applyFont="1" applyBorder="1"/>
    <xf numFmtId="43" fontId="3" fillId="0" borderId="12" xfId="1" applyFont="1" applyFill="1" applyBorder="1"/>
    <xf numFmtId="43" fontId="4" fillId="0" borderId="9" xfId="1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8" xfId="0" applyFont="1" applyBorder="1"/>
    <xf numFmtId="43" fontId="3" fillId="0" borderId="5" xfId="1" applyFont="1" applyFill="1" applyBorder="1"/>
    <xf numFmtId="43" fontId="3" fillId="0" borderId="8" xfId="1" applyFont="1" applyBorder="1"/>
    <xf numFmtId="176" fontId="3" fillId="0" borderId="0" xfId="0" applyNumberFormat="1" applyFont="1"/>
    <xf numFmtId="43" fontId="3" fillId="0" borderId="10" xfId="1" applyFont="1" applyFill="1" applyBorder="1"/>
    <xf numFmtId="43" fontId="3" fillId="0" borderId="10" xfId="0" applyNumberFormat="1" applyFont="1" applyBorder="1"/>
    <xf numFmtId="43" fontId="3" fillId="0" borderId="13" xfId="1" applyFont="1" applyFill="1" applyBorder="1"/>
    <xf numFmtId="43" fontId="3" fillId="0" borderId="13" xfId="1" applyFont="1" applyBorder="1"/>
    <xf numFmtId="43" fontId="3" fillId="0" borderId="8" xfId="1" applyFont="1" applyFill="1" applyBorder="1"/>
    <xf numFmtId="43" fontId="3" fillId="2" borderId="8" xfId="1" applyFont="1" applyFill="1" applyBorder="1"/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left" wrapText="1"/>
    </xf>
    <xf numFmtId="0" fontId="0" fillId="0" borderId="1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7837C-5B9C-4CBA-BD0A-495B4484E34D}">
  <sheetPr>
    <tabColor rgb="FF92D050"/>
  </sheetPr>
  <dimension ref="B1:G44"/>
  <sheetViews>
    <sheetView tabSelected="1" zoomScale="132" zoomScaleNormal="132" workbookViewId="0">
      <selection activeCell="E44" sqref="E44"/>
    </sheetView>
  </sheetViews>
  <sheetFormatPr defaultRowHeight="13.2" x14ac:dyDescent="0.2"/>
  <cols>
    <col min="1" max="1" width="3.5546875" customWidth="1"/>
    <col min="2" max="2" width="16.77734375" customWidth="1"/>
    <col min="4" max="4" width="28.21875" customWidth="1"/>
    <col min="5" max="5" width="14" customWidth="1"/>
    <col min="6" max="6" width="14.77734375" customWidth="1"/>
    <col min="7" max="7" width="15.6640625" customWidth="1"/>
  </cols>
  <sheetData>
    <row r="1" spans="2:7" ht="14.4" x14ac:dyDescent="0.3">
      <c r="B1" s="1"/>
      <c r="C1" s="1"/>
      <c r="D1" s="1"/>
      <c r="E1" s="1"/>
      <c r="F1" s="1"/>
      <c r="G1" s="1"/>
    </row>
    <row r="2" spans="2:7" ht="14.4" x14ac:dyDescent="0.3">
      <c r="B2" s="2" t="s">
        <v>46</v>
      </c>
      <c r="C2" s="2"/>
      <c r="D2" s="2"/>
      <c r="E2" s="2"/>
      <c r="F2" s="2"/>
      <c r="G2" s="2"/>
    </row>
    <row r="3" spans="2:7" ht="14.4" x14ac:dyDescent="0.3">
      <c r="B3" s="2" t="s">
        <v>1</v>
      </c>
      <c r="C3" s="2"/>
      <c r="D3" s="2"/>
      <c r="E3" s="2"/>
      <c r="F3" s="2"/>
      <c r="G3" s="2"/>
    </row>
    <row r="4" spans="2:7" ht="15" thickBot="1" x14ac:dyDescent="0.35">
      <c r="B4" s="2" t="s">
        <v>77</v>
      </c>
      <c r="C4" s="2"/>
      <c r="D4" s="2"/>
      <c r="E4" s="2"/>
      <c r="F4" s="2"/>
      <c r="G4" s="2"/>
    </row>
    <row r="5" spans="2:7" ht="14.4" x14ac:dyDescent="0.3">
      <c r="B5" s="3"/>
      <c r="C5" s="4"/>
      <c r="D5" s="4"/>
      <c r="E5" s="5"/>
      <c r="F5" s="4"/>
      <c r="G5" s="5"/>
    </row>
    <row r="6" spans="2:7" ht="14.4" x14ac:dyDescent="0.3">
      <c r="B6" s="6" t="s">
        <v>79</v>
      </c>
      <c r="C6" s="1"/>
      <c r="D6" s="1"/>
      <c r="E6" s="7"/>
      <c r="F6" s="8"/>
      <c r="G6" s="9">
        <v>265000</v>
      </c>
    </row>
    <row r="7" spans="2:7" ht="14.4" x14ac:dyDescent="0.3">
      <c r="B7" s="6"/>
      <c r="C7" s="1"/>
      <c r="D7" s="1"/>
      <c r="E7" s="7"/>
      <c r="F7" s="8"/>
      <c r="G7" s="9"/>
    </row>
    <row r="8" spans="2:7" ht="14.4" x14ac:dyDescent="0.3">
      <c r="B8" s="10" t="s">
        <v>2</v>
      </c>
      <c r="C8" s="1"/>
      <c r="D8" s="1"/>
      <c r="E8" s="7"/>
      <c r="F8" s="8"/>
      <c r="G8" s="9"/>
    </row>
    <row r="9" spans="2:7" ht="14.4" x14ac:dyDescent="0.3">
      <c r="B9" s="6"/>
      <c r="C9" s="1"/>
      <c r="D9" s="1"/>
      <c r="E9" s="11"/>
      <c r="F9" s="8"/>
      <c r="G9" s="9"/>
    </row>
    <row r="10" spans="2:7" ht="14.4" x14ac:dyDescent="0.3">
      <c r="B10" s="6"/>
      <c r="C10" s="1"/>
      <c r="D10" s="1"/>
      <c r="E10" s="23"/>
      <c r="F10" s="12"/>
      <c r="G10" s="13">
        <f>+F10+G6</f>
        <v>265000</v>
      </c>
    </row>
    <row r="11" spans="2:7" ht="14.4" x14ac:dyDescent="0.3">
      <c r="B11" s="6"/>
      <c r="C11" s="1"/>
      <c r="D11" s="1"/>
      <c r="E11" s="7"/>
      <c r="F11" s="1"/>
      <c r="G11" s="9"/>
    </row>
    <row r="12" spans="2:7" ht="14.4" x14ac:dyDescent="0.3">
      <c r="B12" s="10" t="s">
        <v>3</v>
      </c>
      <c r="C12" s="1"/>
      <c r="D12" s="1"/>
      <c r="E12" s="7"/>
      <c r="F12" s="8"/>
      <c r="G12" s="9"/>
    </row>
    <row r="13" spans="2:7" ht="14.4" x14ac:dyDescent="0.3">
      <c r="B13" s="6"/>
      <c r="C13" s="1"/>
      <c r="D13" s="1"/>
      <c r="E13" s="7"/>
      <c r="F13" s="8"/>
      <c r="G13" s="9"/>
    </row>
    <row r="14" spans="2:7" ht="14.4" x14ac:dyDescent="0.3">
      <c r="B14" s="6"/>
      <c r="C14" s="1"/>
      <c r="D14" s="1"/>
      <c r="E14" s="7"/>
      <c r="F14" s="14"/>
      <c r="G14" s="13"/>
    </row>
    <row r="15" spans="2:7" ht="14.4" x14ac:dyDescent="0.3">
      <c r="B15" s="6"/>
      <c r="C15" s="1"/>
      <c r="D15" s="1"/>
      <c r="E15" s="7"/>
      <c r="F15" s="8"/>
      <c r="G15" s="9"/>
    </row>
    <row r="16" spans="2:7" ht="14.4" x14ac:dyDescent="0.3">
      <c r="B16" s="6"/>
      <c r="C16" s="1"/>
      <c r="D16" s="1"/>
      <c r="E16" s="7"/>
      <c r="F16" s="8"/>
      <c r="G16" s="9"/>
    </row>
    <row r="17" spans="2:7" ht="15" thickBot="1" x14ac:dyDescent="0.35">
      <c r="B17" s="6" t="s">
        <v>78</v>
      </c>
      <c r="C17" s="1"/>
      <c r="D17" s="1"/>
      <c r="E17" s="7"/>
      <c r="F17" s="8"/>
      <c r="G17" s="15">
        <f>G10-G14</f>
        <v>265000</v>
      </c>
    </row>
    <row r="18" spans="2:7" ht="15" thickTop="1" x14ac:dyDescent="0.3">
      <c r="B18" s="6"/>
      <c r="C18" s="1"/>
      <c r="D18" s="1"/>
      <c r="E18" s="7"/>
      <c r="F18" s="8"/>
      <c r="G18" s="9"/>
    </row>
    <row r="19" spans="2:7" ht="15" thickBot="1" x14ac:dyDescent="0.35">
      <c r="B19" s="16"/>
      <c r="C19" s="17"/>
      <c r="D19" s="17"/>
      <c r="E19" s="18"/>
      <c r="F19" s="19"/>
      <c r="G19" s="20"/>
    </row>
    <row r="20" spans="2:7" ht="14.4" x14ac:dyDescent="0.3">
      <c r="B20" s="1" t="s">
        <v>80</v>
      </c>
      <c r="C20" s="1"/>
      <c r="D20" s="1"/>
      <c r="E20" s="1"/>
      <c r="F20" s="1"/>
      <c r="G20" s="21"/>
    </row>
    <row r="21" spans="2:7" ht="14.4" x14ac:dyDescent="0.3">
      <c r="B21" s="1" t="s">
        <v>5</v>
      </c>
      <c r="C21" s="1"/>
      <c r="D21" s="1"/>
      <c r="E21" s="1"/>
      <c r="F21" s="1"/>
      <c r="G21" s="1"/>
    </row>
    <row r="22" spans="2:7" ht="14.4" x14ac:dyDescent="0.3">
      <c r="B22" s="1"/>
      <c r="C22" s="1"/>
      <c r="D22" s="1"/>
      <c r="E22" s="1"/>
      <c r="F22" s="1"/>
      <c r="G22" s="1"/>
    </row>
    <row r="23" spans="2:7" ht="14.4" x14ac:dyDescent="0.3">
      <c r="B23" s="1"/>
      <c r="C23" s="1"/>
      <c r="D23" s="1"/>
      <c r="E23" s="1"/>
      <c r="F23" s="1"/>
      <c r="G23" s="1"/>
    </row>
    <row r="24" spans="2:7" ht="24.6" customHeight="1" x14ac:dyDescent="0.3">
      <c r="B24" s="1"/>
      <c r="C24" s="1"/>
      <c r="D24" s="1"/>
      <c r="E24" s="1"/>
      <c r="F24" s="1"/>
      <c r="G24" s="1"/>
    </row>
    <row r="25" spans="2:7" ht="14.4" x14ac:dyDescent="0.3">
      <c r="B25" s="2" t="s">
        <v>0</v>
      </c>
      <c r="C25" s="2"/>
      <c r="D25" s="2"/>
      <c r="E25" s="2"/>
      <c r="F25" s="2"/>
      <c r="G25" s="2"/>
    </row>
    <row r="26" spans="2:7" ht="14.4" x14ac:dyDescent="0.3">
      <c r="B26" s="2" t="s">
        <v>6</v>
      </c>
      <c r="C26" s="2"/>
      <c r="D26" s="2"/>
      <c r="E26" s="2"/>
      <c r="F26" s="2"/>
      <c r="G26" s="2"/>
    </row>
    <row r="27" spans="2:7" ht="15" thickBot="1" x14ac:dyDescent="0.35">
      <c r="B27" s="2" t="s">
        <v>77</v>
      </c>
      <c r="C27" s="2"/>
      <c r="D27" s="2"/>
      <c r="E27" s="2"/>
      <c r="F27" s="2"/>
      <c r="G27" s="2"/>
    </row>
    <row r="28" spans="2:7" ht="14.4" x14ac:dyDescent="0.3">
      <c r="B28" s="3"/>
      <c r="C28" s="4"/>
      <c r="D28" s="4"/>
      <c r="E28" s="5"/>
      <c r="F28" s="5"/>
      <c r="G28" s="5"/>
    </row>
    <row r="29" spans="2:7" ht="14.4" x14ac:dyDescent="0.3">
      <c r="B29" s="6" t="s">
        <v>79</v>
      </c>
      <c r="C29" s="1"/>
      <c r="D29" s="1"/>
      <c r="E29" s="9"/>
      <c r="F29" s="11"/>
      <c r="G29" s="9">
        <v>216700</v>
      </c>
    </row>
    <row r="30" spans="2:7" ht="14.4" x14ac:dyDescent="0.3">
      <c r="B30" s="6"/>
      <c r="C30" s="1"/>
      <c r="D30" s="1"/>
      <c r="E30" s="9"/>
      <c r="F30" s="11"/>
      <c r="G30" s="9"/>
    </row>
    <row r="31" spans="2:7" ht="14.4" x14ac:dyDescent="0.3">
      <c r="B31" s="10" t="s">
        <v>2</v>
      </c>
      <c r="C31" s="1"/>
      <c r="D31" s="1"/>
      <c r="E31" s="9"/>
      <c r="F31" s="11"/>
      <c r="G31" s="9"/>
    </row>
    <row r="32" spans="2:7" ht="14.4" x14ac:dyDescent="0.3">
      <c r="B32" s="10"/>
      <c r="C32" s="1"/>
      <c r="D32" s="1"/>
      <c r="E32" s="9"/>
      <c r="F32" s="11"/>
      <c r="G32" s="9"/>
    </row>
    <row r="33" spans="2:7" ht="14.4" x14ac:dyDescent="0.3">
      <c r="B33" s="6" t="s">
        <v>81</v>
      </c>
      <c r="C33" s="1"/>
      <c r="D33" s="1"/>
      <c r="E33" s="9">
        <v>10000</v>
      </c>
      <c r="F33" s="11">
        <v>10000</v>
      </c>
      <c r="G33" s="9">
        <v>10000</v>
      </c>
    </row>
    <row r="34" spans="2:7" ht="15" thickBot="1" x14ac:dyDescent="0.35">
      <c r="B34" s="6"/>
      <c r="C34" s="1"/>
      <c r="D34" s="1"/>
      <c r="E34" s="9"/>
      <c r="F34" s="24"/>
      <c r="G34" s="25">
        <f>G29+G33</f>
        <v>226700</v>
      </c>
    </row>
    <row r="35" spans="2:7" ht="14.4" x14ac:dyDescent="0.3">
      <c r="B35" s="6"/>
      <c r="C35" s="1"/>
      <c r="D35" s="1"/>
      <c r="E35" s="7"/>
      <c r="F35" s="11"/>
      <c r="G35" s="9"/>
    </row>
    <row r="36" spans="2:7" ht="14.4" x14ac:dyDescent="0.3">
      <c r="B36" s="10" t="s">
        <v>3</v>
      </c>
      <c r="C36" s="1"/>
      <c r="D36" s="1"/>
      <c r="E36" s="7"/>
      <c r="F36" s="11"/>
      <c r="G36" s="9"/>
    </row>
    <row r="37" spans="2:7" ht="14.4" x14ac:dyDescent="0.3">
      <c r="B37" s="6" t="s">
        <v>82</v>
      </c>
      <c r="C37" s="1"/>
      <c r="D37" s="1"/>
      <c r="E37" s="7"/>
      <c r="F37" s="11">
        <v>10000</v>
      </c>
      <c r="G37" s="9"/>
    </row>
    <row r="38" spans="2:7" ht="14.4" x14ac:dyDescent="0.3">
      <c r="B38" s="6"/>
      <c r="C38" s="1"/>
      <c r="D38" s="1"/>
      <c r="E38" s="7"/>
      <c r="F38" s="22">
        <f>SUM(F37:F37)</f>
        <v>10000</v>
      </c>
      <c r="G38" s="13">
        <f>F38</f>
        <v>10000</v>
      </c>
    </row>
    <row r="39" spans="2:7" ht="14.4" x14ac:dyDescent="0.3">
      <c r="B39" s="6"/>
      <c r="C39" s="1"/>
      <c r="D39" s="1"/>
      <c r="E39" s="7"/>
      <c r="F39" s="11"/>
      <c r="G39" s="9"/>
    </row>
    <row r="40" spans="2:7" ht="15" thickBot="1" x14ac:dyDescent="0.35">
      <c r="B40" s="6" t="s">
        <v>78</v>
      </c>
      <c r="C40" s="1"/>
      <c r="D40" s="1"/>
      <c r="E40" s="7"/>
      <c r="F40" s="11"/>
      <c r="G40" s="15">
        <f>G34-G38</f>
        <v>216700</v>
      </c>
    </row>
    <row r="41" spans="2:7" ht="15.6" thickTop="1" thickBot="1" x14ac:dyDescent="0.35">
      <c r="B41" s="16"/>
      <c r="C41" s="17"/>
      <c r="D41" s="17"/>
      <c r="E41" s="18"/>
      <c r="F41" s="26"/>
      <c r="G41" s="27"/>
    </row>
    <row r="42" spans="2:7" ht="14.4" x14ac:dyDescent="0.3">
      <c r="B42" s="1" t="s">
        <v>80</v>
      </c>
      <c r="C42" s="1"/>
      <c r="D42" s="1"/>
      <c r="E42" s="1"/>
      <c r="F42" s="1"/>
      <c r="G42" s="1"/>
    </row>
    <row r="43" spans="2:7" ht="14.4" x14ac:dyDescent="0.3">
      <c r="B43" s="1" t="s">
        <v>5</v>
      </c>
      <c r="C43" s="1"/>
      <c r="D43" s="1"/>
      <c r="E43" s="1"/>
      <c r="F43" s="1"/>
      <c r="G43" s="1"/>
    </row>
    <row r="44" spans="2:7" ht="14.4" x14ac:dyDescent="0.3">
      <c r="B44" s="1"/>
      <c r="C44" s="1"/>
      <c r="D44" s="1"/>
      <c r="E44" s="1"/>
      <c r="F44" s="1"/>
      <c r="G44" s="1"/>
    </row>
  </sheetData>
  <phoneticPr fontI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B1:G136"/>
  <sheetViews>
    <sheetView zoomScale="132" zoomScaleNormal="132" workbookViewId="0">
      <selection activeCell="E6" sqref="E6"/>
    </sheetView>
  </sheetViews>
  <sheetFormatPr defaultRowHeight="13.2" x14ac:dyDescent="0.2"/>
  <cols>
    <col min="1" max="1" width="3.5546875" customWidth="1"/>
    <col min="2" max="2" width="16.77734375" customWidth="1"/>
    <col min="4" max="4" width="28.21875" customWidth="1"/>
    <col min="5" max="5" width="14" customWidth="1"/>
    <col min="6" max="6" width="14.77734375" customWidth="1"/>
    <col min="7" max="7" width="15.6640625" customWidth="1"/>
  </cols>
  <sheetData>
    <row r="1" spans="2:7" ht="14.4" x14ac:dyDescent="0.3">
      <c r="B1" s="1"/>
      <c r="C1" s="1"/>
      <c r="D1" s="1"/>
      <c r="E1" s="1"/>
      <c r="F1" s="1"/>
      <c r="G1" s="1"/>
    </row>
    <row r="2" spans="2:7" ht="14.4" x14ac:dyDescent="0.3">
      <c r="B2" s="2" t="s">
        <v>46</v>
      </c>
      <c r="C2" s="2"/>
      <c r="D2" s="2"/>
      <c r="E2" s="2"/>
      <c r="F2" s="2"/>
      <c r="G2" s="2"/>
    </row>
    <row r="3" spans="2:7" ht="14.4" x14ac:dyDescent="0.3">
      <c r="B3" s="2" t="s">
        <v>1</v>
      </c>
      <c r="C3" s="2"/>
      <c r="D3" s="2"/>
      <c r="E3" s="2"/>
      <c r="F3" s="2"/>
      <c r="G3" s="2"/>
    </row>
    <row r="4" spans="2:7" ht="15" thickBot="1" x14ac:dyDescent="0.35">
      <c r="B4" s="2" t="s">
        <v>76</v>
      </c>
      <c r="C4" s="2"/>
      <c r="D4" s="2"/>
      <c r="E4" s="2"/>
      <c r="F4" s="2"/>
      <c r="G4" s="2"/>
    </row>
    <row r="5" spans="2:7" ht="14.4" x14ac:dyDescent="0.3">
      <c r="B5" s="3"/>
      <c r="C5" s="4"/>
      <c r="D5" s="4"/>
      <c r="E5" s="5"/>
      <c r="F5" s="4"/>
      <c r="G5" s="5"/>
    </row>
    <row r="6" spans="2:7" ht="14.4" x14ac:dyDescent="0.3">
      <c r="B6" s="6" t="s">
        <v>8</v>
      </c>
      <c r="C6" s="1"/>
      <c r="D6" s="1"/>
      <c r="E6" s="7"/>
      <c r="F6" s="8"/>
      <c r="G6" s="9">
        <v>0</v>
      </c>
    </row>
    <row r="7" spans="2:7" ht="14.4" x14ac:dyDescent="0.3">
      <c r="B7" s="6"/>
      <c r="C7" s="1"/>
      <c r="D7" s="1"/>
      <c r="E7" s="7"/>
      <c r="F7" s="8"/>
      <c r="G7" s="9"/>
    </row>
    <row r="8" spans="2:7" ht="14.4" x14ac:dyDescent="0.3">
      <c r="B8" s="10" t="s">
        <v>2</v>
      </c>
      <c r="C8" s="1"/>
      <c r="D8" s="1"/>
      <c r="E8" s="7"/>
      <c r="F8" s="8"/>
      <c r="G8" s="9"/>
    </row>
    <row r="9" spans="2:7" ht="14.4" x14ac:dyDescent="0.3">
      <c r="B9" s="6"/>
      <c r="C9" s="1"/>
      <c r="D9" s="1"/>
      <c r="E9" s="11"/>
      <c r="F9" s="8"/>
      <c r="G9" s="9"/>
    </row>
    <row r="10" spans="2:7" ht="14.4" x14ac:dyDescent="0.3">
      <c r="B10" s="6" t="s">
        <v>14</v>
      </c>
      <c r="C10" s="1"/>
      <c r="D10" s="1"/>
      <c r="E10" s="11"/>
      <c r="F10" s="8">
        <v>705500</v>
      </c>
      <c r="G10" s="9"/>
    </row>
    <row r="11" spans="2:7" ht="14.4" x14ac:dyDescent="0.3">
      <c r="B11" s="6" t="s">
        <v>15</v>
      </c>
      <c r="C11" s="1"/>
      <c r="D11" s="1"/>
      <c r="E11" s="11">
        <v>20000</v>
      </c>
      <c r="F11" s="1"/>
      <c r="G11" s="9"/>
    </row>
    <row r="12" spans="2:7" ht="14.4" x14ac:dyDescent="0.3">
      <c r="B12" s="6" t="s">
        <v>16</v>
      </c>
      <c r="C12" s="1"/>
      <c r="D12" s="1"/>
      <c r="E12" s="11">
        <v>20000</v>
      </c>
      <c r="F12" s="8"/>
      <c r="G12" s="9"/>
    </row>
    <row r="13" spans="2:7" ht="14.4" x14ac:dyDescent="0.3">
      <c r="B13" s="6" t="s">
        <v>22</v>
      </c>
      <c r="C13" s="1"/>
      <c r="D13" s="1"/>
      <c r="E13" s="11">
        <v>40000</v>
      </c>
      <c r="F13" s="8"/>
      <c r="G13" s="9"/>
    </row>
    <row r="14" spans="2:7" ht="14.4" x14ac:dyDescent="0.3">
      <c r="B14" s="6" t="s">
        <v>23</v>
      </c>
      <c r="C14" s="1"/>
      <c r="D14" s="1"/>
      <c r="E14" s="11">
        <v>32500</v>
      </c>
      <c r="F14" s="8"/>
      <c r="G14" s="9"/>
    </row>
    <row r="15" spans="2:7" ht="14.4" x14ac:dyDescent="0.3">
      <c r="B15" s="6" t="s">
        <v>24</v>
      </c>
      <c r="C15" s="1"/>
      <c r="D15" s="1"/>
      <c r="E15" s="11">
        <v>33000</v>
      </c>
      <c r="F15" s="8"/>
      <c r="G15" s="9"/>
    </row>
    <row r="16" spans="2:7" ht="14.4" x14ac:dyDescent="0.3">
      <c r="B16" s="6" t="s">
        <v>17</v>
      </c>
      <c r="C16" s="1"/>
      <c r="D16" s="1"/>
      <c r="E16" s="11">
        <v>20000</v>
      </c>
      <c r="F16" s="8"/>
      <c r="G16" s="9"/>
    </row>
    <row r="17" spans="2:7" ht="14.4" x14ac:dyDescent="0.3">
      <c r="B17" s="6" t="s">
        <v>18</v>
      </c>
      <c r="C17" s="1"/>
      <c r="D17" s="1"/>
      <c r="E17" s="11">
        <v>20000</v>
      </c>
      <c r="F17" s="8"/>
      <c r="G17" s="9"/>
    </row>
    <row r="18" spans="2:7" ht="14.4" x14ac:dyDescent="0.3">
      <c r="B18" s="6" t="s">
        <v>19</v>
      </c>
      <c r="C18" s="1"/>
      <c r="D18" s="1"/>
      <c r="E18" s="11">
        <v>20000</v>
      </c>
      <c r="F18" s="8"/>
      <c r="G18" s="9"/>
    </row>
    <row r="19" spans="2:7" ht="14.4" x14ac:dyDescent="0.3">
      <c r="B19" s="6" t="s">
        <v>20</v>
      </c>
      <c r="C19" s="1"/>
      <c r="D19" s="1"/>
      <c r="E19" s="11">
        <v>20000</v>
      </c>
      <c r="F19" s="8"/>
      <c r="G19" s="9"/>
    </row>
    <row r="20" spans="2:7" ht="14.4" x14ac:dyDescent="0.3">
      <c r="B20" s="6" t="s">
        <v>21</v>
      </c>
      <c r="C20" s="1"/>
      <c r="D20" s="1"/>
      <c r="E20" s="11">
        <v>20000</v>
      </c>
      <c r="F20" s="8"/>
      <c r="G20" s="9"/>
    </row>
    <row r="21" spans="2:7" ht="14.4" x14ac:dyDescent="0.3">
      <c r="B21" s="6" t="s">
        <v>25</v>
      </c>
      <c r="C21" s="1"/>
      <c r="D21" s="1"/>
      <c r="E21" s="11">
        <v>32500</v>
      </c>
      <c r="F21" s="8"/>
      <c r="G21" s="9"/>
    </row>
    <row r="22" spans="2:7" ht="14.4" x14ac:dyDescent="0.3">
      <c r="B22" s="6" t="s">
        <v>26</v>
      </c>
      <c r="C22" s="1"/>
      <c r="D22" s="1"/>
      <c r="E22" s="11">
        <v>32500</v>
      </c>
      <c r="F22" s="8"/>
      <c r="G22" s="9"/>
    </row>
    <row r="23" spans="2:7" ht="14.4" x14ac:dyDescent="0.3">
      <c r="B23" s="6" t="s">
        <v>27</v>
      </c>
      <c r="C23" s="1"/>
      <c r="D23" s="1"/>
      <c r="E23" s="11">
        <v>20000</v>
      </c>
      <c r="F23" s="8"/>
      <c r="G23" s="9"/>
    </row>
    <row r="24" spans="2:7" ht="14.4" x14ac:dyDescent="0.3">
      <c r="B24" s="6" t="s">
        <v>28</v>
      </c>
      <c r="C24" s="1"/>
      <c r="D24" s="1"/>
      <c r="E24" s="11">
        <v>20000</v>
      </c>
      <c r="F24" s="8"/>
      <c r="G24" s="9"/>
    </row>
    <row r="25" spans="2:7" ht="14.4" x14ac:dyDescent="0.3">
      <c r="B25" s="6" t="s">
        <v>32</v>
      </c>
      <c r="C25" s="1"/>
      <c r="D25" s="1"/>
      <c r="E25" s="11">
        <v>32500</v>
      </c>
      <c r="F25" s="8"/>
      <c r="G25" s="9"/>
    </row>
    <row r="26" spans="2:7" ht="14.4" x14ac:dyDescent="0.3">
      <c r="B26" s="6" t="s">
        <v>47</v>
      </c>
      <c r="C26" s="1"/>
      <c r="D26" s="1"/>
      <c r="E26" s="11">
        <v>32500</v>
      </c>
      <c r="F26" s="8"/>
      <c r="G26" s="9"/>
    </row>
    <row r="27" spans="2:7" ht="14.4" x14ac:dyDescent="0.3">
      <c r="B27" s="6" t="s">
        <v>48</v>
      </c>
      <c r="C27" s="1"/>
      <c r="D27" s="1"/>
      <c r="E27" s="11">
        <v>20000</v>
      </c>
      <c r="F27" s="8"/>
      <c r="G27" s="9"/>
    </row>
    <row r="28" spans="2:7" ht="14.4" x14ac:dyDescent="0.3">
      <c r="B28" s="6" t="s">
        <v>49</v>
      </c>
      <c r="C28" s="1"/>
      <c r="D28" s="1"/>
      <c r="E28" s="11">
        <v>120000</v>
      </c>
      <c r="F28" s="8"/>
      <c r="G28" s="9"/>
    </row>
    <row r="29" spans="2:7" ht="14.4" x14ac:dyDescent="0.3">
      <c r="B29" s="6" t="s">
        <v>51</v>
      </c>
      <c r="C29" s="1"/>
      <c r="D29" s="1"/>
      <c r="E29" s="11">
        <v>20000</v>
      </c>
      <c r="F29" s="8"/>
      <c r="G29" s="9"/>
    </row>
    <row r="30" spans="2:7" ht="14.4" x14ac:dyDescent="0.3">
      <c r="B30" s="6" t="s">
        <v>29</v>
      </c>
      <c r="C30" s="1"/>
      <c r="D30" s="1"/>
      <c r="E30" s="11">
        <v>10000</v>
      </c>
      <c r="F30" s="8"/>
      <c r="G30" s="9"/>
    </row>
    <row r="31" spans="2:7" ht="14.4" x14ac:dyDescent="0.3">
      <c r="B31" s="6" t="s">
        <v>30</v>
      </c>
      <c r="C31" s="1"/>
      <c r="D31" s="1"/>
      <c r="E31" s="11">
        <v>20000</v>
      </c>
      <c r="F31" s="8"/>
      <c r="G31" s="9"/>
    </row>
    <row r="32" spans="2:7" ht="14.4" x14ac:dyDescent="0.3">
      <c r="B32" s="6" t="s">
        <v>52</v>
      </c>
      <c r="C32" s="1"/>
      <c r="D32" s="1"/>
      <c r="E32" s="11">
        <v>15000</v>
      </c>
      <c r="F32" s="8"/>
      <c r="G32" s="9"/>
    </row>
    <row r="33" spans="2:7" ht="14.4" x14ac:dyDescent="0.3">
      <c r="B33" s="6" t="s">
        <v>71</v>
      </c>
      <c r="C33" s="1"/>
      <c r="D33" s="1"/>
      <c r="E33" s="11">
        <v>12500</v>
      </c>
      <c r="F33" s="8"/>
      <c r="G33" s="9"/>
    </row>
    <row r="34" spans="2:7" ht="14.4" x14ac:dyDescent="0.3">
      <c r="B34" s="6" t="s">
        <v>53</v>
      </c>
      <c r="C34" s="1"/>
      <c r="D34" s="1"/>
      <c r="E34" s="11">
        <v>15000</v>
      </c>
      <c r="F34" s="8"/>
      <c r="G34" s="9"/>
    </row>
    <row r="35" spans="2:7" ht="14.4" x14ac:dyDescent="0.3">
      <c r="B35" s="28" t="s">
        <v>63</v>
      </c>
      <c r="C35" s="1"/>
      <c r="D35" s="1"/>
      <c r="E35" s="11">
        <v>15000</v>
      </c>
      <c r="F35" s="8"/>
      <c r="G35" s="9"/>
    </row>
    <row r="36" spans="2:7" ht="14.4" x14ac:dyDescent="0.3">
      <c r="B36" s="28" t="s">
        <v>64</v>
      </c>
      <c r="C36" s="1"/>
      <c r="D36" s="1"/>
      <c r="E36" s="11">
        <v>15000</v>
      </c>
      <c r="F36" s="8"/>
      <c r="G36" s="9"/>
    </row>
    <row r="37" spans="2:7" ht="14.4" x14ac:dyDescent="0.3">
      <c r="B37" s="29" t="s">
        <v>65</v>
      </c>
      <c r="C37" s="1"/>
      <c r="D37" s="1"/>
      <c r="E37" s="11">
        <v>15000</v>
      </c>
      <c r="F37" s="8"/>
      <c r="G37" s="9"/>
    </row>
    <row r="38" spans="2:7" ht="14.4" x14ac:dyDescent="0.3">
      <c r="B38" s="30" t="s">
        <v>66</v>
      </c>
      <c r="C38" s="1"/>
      <c r="D38" s="1"/>
      <c r="E38" s="11">
        <v>15000</v>
      </c>
      <c r="F38" s="8"/>
      <c r="G38" s="9"/>
    </row>
    <row r="39" spans="2:7" ht="14.4" x14ac:dyDescent="0.3">
      <c r="B39" s="30" t="s">
        <v>67</v>
      </c>
      <c r="C39" s="1"/>
      <c r="D39" s="1"/>
      <c r="E39" s="11">
        <v>15000</v>
      </c>
      <c r="F39" s="8"/>
      <c r="G39" s="9"/>
    </row>
    <row r="40" spans="2:7" ht="14.4" x14ac:dyDescent="0.3">
      <c r="B40" s="6"/>
      <c r="C40" s="1"/>
      <c r="D40" s="1"/>
      <c r="E40" s="23">
        <f>SUM(E11:E39)</f>
        <v>723000</v>
      </c>
      <c r="F40" s="12">
        <v>718000</v>
      </c>
      <c r="G40" s="13">
        <f>+F40+G6</f>
        <v>718000</v>
      </c>
    </row>
    <row r="41" spans="2:7" ht="14.4" x14ac:dyDescent="0.3">
      <c r="B41" s="6"/>
      <c r="C41" s="1"/>
      <c r="D41" s="1"/>
      <c r="E41" s="7"/>
      <c r="F41" s="1"/>
      <c r="G41" s="9"/>
    </row>
    <row r="42" spans="2:7" ht="14.4" x14ac:dyDescent="0.3">
      <c r="B42" s="10" t="s">
        <v>3</v>
      </c>
      <c r="C42" s="1"/>
      <c r="D42" s="1"/>
      <c r="E42" s="7"/>
      <c r="F42" s="8"/>
      <c r="G42" s="9"/>
    </row>
    <row r="43" spans="2:7" ht="14.4" x14ac:dyDescent="0.3">
      <c r="B43" s="6"/>
      <c r="C43" s="1"/>
      <c r="D43" s="1"/>
      <c r="E43" s="7"/>
      <c r="F43" s="8"/>
      <c r="G43" s="9"/>
    </row>
    <row r="44" spans="2:7" ht="14.4" x14ac:dyDescent="0.3">
      <c r="B44" s="6" t="s">
        <v>31</v>
      </c>
      <c r="C44" s="1"/>
      <c r="D44" s="1"/>
      <c r="E44" s="7"/>
      <c r="F44" s="8">
        <v>45000</v>
      </c>
      <c r="G44" s="9"/>
    </row>
    <row r="45" spans="2:7" ht="14.4" x14ac:dyDescent="0.3">
      <c r="B45" s="6" t="s">
        <v>10</v>
      </c>
      <c r="C45" s="1"/>
      <c r="D45" s="1"/>
      <c r="E45" s="7"/>
      <c r="F45" s="8">
        <v>175000</v>
      </c>
      <c r="G45" s="9"/>
    </row>
    <row r="46" spans="2:7" ht="14.4" x14ac:dyDescent="0.3">
      <c r="B46" s="6" t="s">
        <v>11</v>
      </c>
      <c r="C46" s="1"/>
      <c r="D46" s="1"/>
      <c r="E46" s="7"/>
      <c r="F46" s="8">
        <v>112100</v>
      </c>
      <c r="G46" s="9"/>
    </row>
    <row r="47" spans="2:7" ht="14.4" x14ac:dyDescent="0.3">
      <c r="B47" s="6" t="s">
        <v>50</v>
      </c>
      <c r="C47" s="1"/>
      <c r="D47" s="1"/>
      <c r="E47" s="7"/>
      <c r="F47" s="8">
        <v>60000</v>
      </c>
      <c r="G47" s="9"/>
    </row>
    <row r="48" spans="2:7" ht="14.4" x14ac:dyDescent="0.3">
      <c r="B48" s="6" t="s">
        <v>33</v>
      </c>
      <c r="C48" s="1"/>
      <c r="D48" s="1"/>
      <c r="E48" s="7"/>
      <c r="F48" s="8">
        <v>900</v>
      </c>
      <c r="G48" s="9"/>
    </row>
    <row r="49" spans="2:7" ht="14.4" x14ac:dyDescent="0.3">
      <c r="B49" s="6" t="s">
        <v>54</v>
      </c>
      <c r="C49" s="1"/>
      <c r="D49" s="1"/>
      <c r="E49" s="7"/>
      <c r="F49" s="8">
        <v>60000</v>
      </c>
      <c r="G49" s="9"/>
    </row>
    <row r="50" spans="2:7" ht="14.4" x14ac:dyDescent="0.3">
      <c r="B50" s="6"/>
      <c r="C50" s="1"/>
      <c r="D50" s="1"/>
      <c r="E50" s="7"/>
      <c r="F50" s="14">
        <f>SUM(F44:F49)</f>
        <v>453000</v>
      </c>
      <c r="G50" s="13">
        <f>F50</f>
        <v>453000</v>
      </c>
    </row>
    <row r="51" spans="2:7" ht="14.4" x14ac:dyDescent="0.3">
      <c r="B51" s="6"/>
      <c r="C51" s="1"/>
      <c r="D51" s="1"/>
      <c r="E51" s="7"/>
      <c r="F51" s="8"/>
      <c r="G51" s="9"/>
    </row>
    <row r="52" spans="2:7" ht="14.4" x14ac:dyDescent="0.3">
      <c r="B52" s="6"/>
      <c r="C52" s="1"/>
      <c r="D52" s="1"/>
      <c r="E52" s="7"/>
      <c r="F52" s="8"/>
      <c r="G52" s="9"/>
    </row>
    <row r="53" spans="2:7" ht="15" thickBot="1" x14ac:dyDescent="0.35">
      <c r="B53" s="6" t="s">
        <v>58</v>
      </c>
      <c r="C53" s="1"/>
      <c r="D53" s="1"/>
      <c r="E53" s="7"/>
      <c r="F53" s="8"/>
      <c r="G53" s="15">
        <f>G40-G50</f>
        <v>265000</v>
      </c>
    </row>
    <row r="54" spans="2:7" ht="15" thickTop="1" x14ac:dyDescent="0.3">
      <c r="B54" s="6"/>
      <c r="C54" s="1"/>
      <c r="D54" s="1"/>
      <c r="E54" s="7"/>
      <c r="F54" s="8"/>
      <c r="G54" s="9"/>
    </row>
    <row r="55" spans="2:7" ht="15" thickBot="1" x14ac:dyDescent="0.35">
      <c r="B55" s="16"/>
      <c r="C55" s="17"/>
      <c r="D55" s="17"/>
      <c r="E55" s="18"/>
      <c r="F55" s="19"/>
      <c r="G55" s="20"/>
    </row>
    <row r="56" spans="2:7" ht="14.4" x14ac:dyDescent="0.3">
      <c r="B56" s="1" t="s">
        <v>4</v>
      </c>
      <c r="C56" s="1"/>
      <c r="D56" s="1"/>
      <c r="E56" s="1"/>
      <c r="F56" s="1"/>
      <c r="G56" s="21"/>
    </row>
    <row r="57" spans="2:7" ht="14.4" x14ac:dyDescent="0.3">
      <c r="B57" s="1" t="s">
        <v>5</v>
      </c>
      <c r="C57" s="1"/>
      <c r="D57" s="1"/>
      <c r="E57" s="1"/>
      <c r="F57" s="1"/>
      <c r="G57" s="1"/>
    </row>
    <row r="58" spans="2:7" ht="14.4" x14ac:dyDescent="0.3">
      <c r="B58" s="1"/>
      <c r="C58" s="1"/>
      <c r="D58" s="1"/>
      <c r="E58" s="1"/>
      <c r="F58" s="1"/>
      <c r="G58" s="1"/>
    </row>
    <row r="59" spans="2:7" ht="14.4" x14ac:dyDescent="0.3">
      <c r="B59" s="1"/>
      <c r="C59" s="1"/>
      <c r="D59" s="1"/>
      <c r="E59" s="1"/>
      <c r="F59" s="1"/>
      <c r="G59" s="1"/>
    </row>
    <row r="60" spans="2:7" ht="24.6" customHeight="1" x14ac:dyDescent="0.3">
      <c r="B60" s="1"/>
      <c r="C60" s="1"/>
      <c r="D60" s="1"/>
      <c r="E60" s="1"/>
      <c r="F60" s="1"/>
      <c r="G60" s="1"/>
    </row>
    <row r="61" spans="2:7" ht="14.4" x14ac:dyDescent="0.3">
      <c r="B61" s="2" t="s">
        <v>0</v>
      </c>
      <c r="C61" s="2"/>
      <c r="D61" s="2"/>
      <c r="E61" s="2"/>
      <c r="F61" s="2"/>
      <c r="G61" s="2"/>
    </row>
    <row r="62" spans="2:7" ht="14.4" x14ac:dyDescent="0.3">
      <c r="B62" s="2" t="s">
        <v>6</v>
      </c>
      <c r="C62" s="2"/>
      <c r="D62" s="2"/>
      <c r="E62" s="2"/>
      <c r="F62" s="2"/>
      <c r="G62" s="2"/>
    </row>
    <row r="63" spans="2:7" ht="15" thickBot="1" x14ac:dyDescent="0.35">
      <c r="B63" s="2" t="s">
        <v>72</v>
      </c>
      <c r="C63" s="2"/>
      <c r="D63" s="2"/>
      <c r="E63" s="2"/>
      <c r="F63" s="2"/>
      <c r="G63" s="2"/>
    </row>
    <row r="64" spans="2:7" ht="14.4" x14ac:dyDescent="0.3">
      <c r="B64" s="3"/>
      <c r="C64" s="4"/>
      <c r="D64" s="4"/>
      <c r="E64" s="5"/>
      <c r="F64" s="5"/>
      <c r="G64" s="5"/>
    </row>
    <row r="65" spans="2:7" ht="14.4" x14ac:dyDescent="0.3">
      <c r="B65" s="6" t="s">
        <v>9</v>
      </c>
      <c r="C65" s="1"/>
      <c r="D65" s="1"/>
      <c r="E65" s="9"/>
      <c r="F65" s="11"/>
      <c r="G65" s="7">
        <v>11700</v>
      </c>
    </row>
    <row r="66" spans="2:7" ht="14.4" x14ac:dyDescent="0.3">
      <c r="B66" s="6"/>
      <c r="C66" s="1"/>
      <c r="D66" s="1"/>
      <c r="E66" s="9"/>
      <c r="F66" s="11"/>
      <c r="G66" s="9"/>
    </row>
    <row r="67" spans="2:7" ht="14.4" x14ac:dyDescent="0.3">
      <c r="B67" s="10" t="s">
        <v>2</v>
      </c>
      <c r="C67" s="1"/>
      <c r="D67" s="1"/>
      <c r="E67" s="9"/>
      <c r="F67" s="11"/>
      <c r="G67" s="9"/>
    </row>
    <row r="68" spans="2:7" ht="14.4" x14ac:dyDescent="0.3">
      <c r="B68" s="6" t="s">
        <v>36</v>
      </c>
      <c r="C68" s="1"/>
      <c r="D68" s="1"/>
      <c r="E68" s="9"/>
      <c r="F68" s="11">
        <v>235000</v>
      </c>
      <c r="G68" s="9"/>
    </row>
    <row r="69" spans="2:7" ht="14.4" x14ac:dyDescent="0.3">
      <c r="B69" s="6" t="s">
        <v>15</v>
      </c>
      <c r="C69" s="1"/>
      <c r="D69" s="1"/>
      <c r="E69" s="9">
        <v>10000</v>
      </c>
      <c r="F69" s="11"/>
      <c r="G69" s="9"/>
    </row>
    <row r="70" spans="2:7" ht="14.4" x14ac:dyDescent="0.3">
      <c r="B70" s="6" t="s">
        <v>37</v>
      </c>
      <c r="C70" s="1"/>
      <c r="D70" s="1"/>
      <c r="E70" s="9">
        <v>10000</v>
      </c>
      <c r="F70" s="7"/>
      <c r="G70" s="7"/>
    </row>
    <row r="71" spans="2:7" ht="14.4" x14ac:dyDescent="0.3">
      <c r="B71" s="6" t="s">
        <v>38</v>
      </c>
      <c r="C71" s="1"/>
      <c r="D71" s="1"/>
      <c r="E71" s="9">
        <v>10000</v>
      </c>
      <c r="F71" s="11"/>
      <c r="G71" s="9"/>
    </row>
    <row r="72" spans="2:7" ht="14.4" x14ac:dyDescent="0.3">
      <c r="B72" s="6" t="s">
        <v>16</v>
      </c>
      <c r="C72" s="1"/>
      <c r="D72" s="1"/>
      <c r="E72" s="9">
        <v>10000</v>
      </c>
      <c r="F72" s="11"/>
      <c r="G72" s="9"/>
    </row>
    <row r="73" spans="2:7" ht="14.4" x14ac:dyDescent="0.3">
      <c r="B73" s="6" t="s">
        <v>47</v>
      </c>
      <c r="C73" s="1"/>
      <c r="D73" s="1"/>
      <c r="E73" s="9">
        <v>10000</v>
      </c>
      <c r="F73" s="11"/>
      <c r="G73" s="9"/>
    </row>
    <row r="74" spans="2:7" ht="14.4" x14ac:dyDescent="0.3">
      <c r="B74" s="6" t="s">
        <v>56</v>
      </c>
      <c r="C74" s="1"/>
      <c r="D74" s="1"/>
      <c r="E74" s="9">
        <v>10000</v>
      </c>
      <c r="F74" s="11"/>
      <c r="G74" s="9"/>
    </row>
    <row r="75" spans="2:7" ht="14.4" x14ac:dyDescent="0.3">
      <c r="B75" s="6" t="s">
        <v>57</v>
      </c>
      <c r="C75" s="1"/>
      <c r="D75" s="1"/>
      <c r="E75" s="9">
        <v>10000</v>
      </c>
      <c r="F75" s="11"/>
      <c r="G75" s="9"/>
    </row>
    <row r="76" spans="2:7" ht="14.4" x14ac:dyDescent="0.3">
      <c r="B76" s="6" t="s">
        <v>53</v>
      </c>
      <c r="C76" s="1"/>
      <c r="D76" s="1"/>
      <c r="E76" s="9">
        <v>10000</v>
      </c>
      <c r="F76" s="11"/>
      <c r="G76" s="9"/>
    </row>
    <row r="77" spans="2:7" ht="14.4" x14ac:dyDescent="0.3">
      <c r="B77" s="6" t="s">
        <v>52</v>
      </c>
      <c r="C77" s="1"/>
      <c r="D77" s="1"/>
      <c r="E77" s="9">
        <v>10000</v>
      </c>
      <c r="F77" s="11"/>
      <c r="G77" s="9"/>
    </row>
    <row r="78" spans="2:7" ht="14.4" x14ac:dyDescent="0.3">
      <c r="B78" s="6" t="s">
        <v>30</v>
      </c>
      <c r="C78" s="1"/>
      <c r="D78" s="1"/>
      <c r="E78" s="9">
        <v>10000</v>
      </c>
      <c r="F78" s="11"/>
      <c r="G78" s="9"/>
    </row>
    <row r="79" spans="2:7" ht="14.4" x14ac:dyDescent="0.3">
      <c r="B79" s="6" t="s">
        <v>68</v>
      </c>
      <c r="C79" s="1"/>
      <c r="D79" s="1"/>
      <c r="E79" s="9">
        <v>10000</v>
      </c>
      <c r="F79" s="11"/>
      <c r="G79" s="9"/>
    </row>
    <row r="80" spans="2:7" ht="14.4" x14ac:dyDescent="0.3">
      <c r="B80" s="31" t="s">
        <v>69</v>
      </c>
      <c r="C80" s="1"/>
      <c r="D80" s="1"/>
      <c r="E80" s="11">
        <v>10000</v>
      </c>
      <c r="F80" s="8"/>
      <c r="G80" s="9"/>
    </row>
    <row r="81" spans="2:7" ht="14.4" x14ac:dyDescent="0.3">
      <c r="B81" s="31" t="s">
        <v>70</v>
      </c>
      <c r="C81" s="1"/>
      <c r="D81" s="1"/>
      <c r="E81" s="11">
        <v>10000</v>
      </c>
      <c r="F81" s="8"/>
      <c r="G81" s="9"/>
    </row>
    <row r="82" spans="2:7" ht="14.4" x14ac:dyDescent="0.3">
      <c r="B82" s="32" t="s">
        <v>63</v>
      </c>
      <c r="C82" s="1"/>
      <c r="D82" s="1"/>
      <c r="E82" s="9">
        <v>10000</v>
      </c>
      <c r="F82" s="11"/>
      <c r="G82" s="9"/>
    </row>
    <row r="83" spans="2:7" ht="14.4" x14ac:dyDescent="0.3">
      <c r="B83" s="32" t="s">
        <v>64</v>
      </c>
      <c r="C83" s="1"/>
      <c r="D83" s="1"/>
      <c r="E83" s="9">
        <v>10000</v>
      </c>
      <c r="F83" s="11"/>
      <c r="G83" s="9"/>
    </row>
    <row r="84" spans="2:7" ht="14.4" x14ac:dyDescent="0.3">
      <c r="B84" s="33" t="s">
        <v>65</v>
      </c>
      <c r="C84" s="1"/>
      <c r="D84" s="1"/>
      <c r="E84" s="9">
        <v>10000</v>
      </c>
      <c r="F84" s="11"/>
      <c r="G84" s="9"/>
    </row>
    <row r="85" spans="2:7" ht="14.4" x14ac:dyDescent="0.3">
      <c r="B85" s="31" t="s">
        <v>66</v>
      </c>
      <c r="C85" s="1"/>
      <c r="D85" s="1"/>
      <c r="E85" s="9">
        <v>10000</v>
      </c>
      <c r="F85" s="11"/>
      <c r="G85" s="9"/>
    </row>
    <row r="86" spans="2:7" ht="14.4" x14ac:dyDescent="0.3">
      <c r="B86" s="31" t="s">
        <v>67</v>
      </c>
      <c r="C86" s="1"/>
      <c r="D86" s="1"/>
      <c r="E86" s="9">
        <v>10000</v>
      </c>
      <c r="F86" s="11"/>
      <c r="G86" s="9"/>
    </row>
    <row r="87" spans="2:7" ht="14.4" x14ac:dyDescent="0.3">
      <c r="B87" s="6" t="s">
        <v>59</v>
      </c>
      <c r="C87" s="1"/>
      <c r="D87" s="1"/>
      <c r="E87" s="9">
        <v>55000</v>
      </c>
      <c r="F87" s="11"/>
      <c r="G87" s="9"/>
    </row>
    <row r="88" spans="2:7" ht="14.4" x14ac:dyDescent="0.3">
      <c r="B88" s="6"/>
      <c r="C88" s="1"/>
      <c r="D88" s="1"/>
      <c r="E88" s="9">
        <f>SUM(E69:E87)</f>
        <v>235000</v>
      </c>
      <c r="F88" s="22">
        <v>235000</v>
      </c>
      <c r="G88" s="13">
        <v>235000</v>
      </c>
    </row>
    <row r="89" spans="2:7" ht="14.4" x14ac:dyDescent="0.3">
      <c r="B89" s="6"/>
      <c r="C89" s="1"/>
      <c r="D89" s="1"/>
      <c r="E89" s="9"/>
      <c r="F89" s="11"/>
      <c r="G89" s="9"/>
    </row>
    <row r="90" spans="2:7" ht="14.4" x14ac:dyDescent="0.3">
      <c r="B90" s="6" t="s">
        <v>7</v>
      </c>
      <c r="C90" s="1"/>
      <c r="D90" s="1"/>
      <c r="E90" s="9"/>
      <c r="F90" s="11">
        <v>33000</v>
      </c>
      <c r="G90" s="9"/>
    </row>
    <row r="91" spans="2:7" ht="14.4" x14ac:dyDescent="0.3">
      <c r="B91" s="6" t="s">
        <v>12</v>
      </c>
      <c r="C91" s="1"/>
      <c r="D91" s="1"/>
      <c r="E91" s="9"/>
      <c r="F91" s="11">
        <v>5000</v>
      </c>
      <c r="G91" s="9"/>
    </row>
    <row r="92" spans="2:7" ht="14.4" x14ac:dyDescent="0.3">
      <c r="B92" s="6"/>
      <c r="C92" s="1"/>
      <c r="D92" s="1"/>
      <c r="E92" s="9"/>
      <c r="F92" s="23">
        <v>38000</v>
      </c>
      <c r="G92" s="23">
        <f>F92</f>
        <v>38000</v>
      </c>
    </row>
    <row r="93" spans="2:7" ht="15" thickBot="1" x14ac:dyDescent="0.35">
      <c r="B93" s="6"/>
      <c r="C93" s="1"/>
      <c r="D93" s="1"/>
      <c r="E93" s="9"/>
      <c r="F93" s="24"/>
      <c r="G93" s="25">
        <f>G65+G88+G92</f>
        <v>284700</v>
      </c>
    </row>
    <row r="94" spans="2:7" ht="14.4" x14ac:dyDescent="0.3">
      <c r="B94" s="6"/>
      <c r="C94" s="1"/>
      <c r="D94" s="1"/>
      <c r="E94" s="7"/>
      <c r="F94" s="11"/>
      <c r="G94" s="9"/>
    </row>
    <row r="95" spans="2:7" ht="14.4" x14ac:dyDescent="0.3">
      <c r="B95" s="10" t="s">
        <v>3</v>
      </c>
      <c r="C95" s="1"/>
      <c r="D95" s="1"/>
      <c r="E95" s="7"/>
      <c r="F95" s="11"/>
      <c r="G95" s="9"/>
    </row>
    <row r="96" spans="2:7" ht="14.4" x14ac:dyDescent="0.3">
      <c r="B96" s="6" t="s">
        <v>34</v>
      </c>
      <c r="C96" s="1"/>
      <c r="D96" s="1"/>
      <c r="E96" s="7"/>
      <c r="F96" s="11">
        <v>10000</v>
      </c>
      <c r="G96" s="9"/>
    </row>
    <row r="97" spans="2:7" ht="14.4" x14ac:dyDescent="0.3">
      <c r="B97" s="6" t="s">
        <v>35</v>
      </c>
      <c r="C97" s="1"/>
      <c r="D97" s="1"/>
      <c r="E97" s="7"/>
      <c r="F97" s="11">
        <v>33000</v>
      </c>
      <c r="G97" s="9"/>
    </row>
    <row r="98" spans="2:7" ht="14.4" x14ac:dyDescent="0.3">
      <c r="B98" s="6" t="s">
        <v>13</v>
      </c>
      <c r="C98" s="1"/>
      <c r="D98" s="1"/>
      <c r="E98" s="9"/>
      <c r="F98" s="11">
        <v>5000</v>
      </c>
      <c r="G98" s="9"/>
    </row>
    <row r="99" spans="2:7" ht="14.4" x14ac:dyDescent="0.3">
      <c r="B99" s="6" t="s">
        <v>45</v>
      </c>
      <c r="C99" s="1"/>
      <c r="D99" s="1"/>
      <c r="E99" s="7"/>
      <c r="F99" s="11">
        <v>20000</v>
      </c>
      <c r="G99" s="9"/>
    </row>
    <row r="100" spans="2:7" ht="14.4" x14ac:dyDescent="0.3">
      <c r="B100" s="6"/>
      <c r="C100" s="1"/>
      <c r="D100" s="1"/>
      <c r="E100" s="7"/>
      <c r="F100" s="22">
        <f>SUM(F96:F99)</f>
        <v>68000</v>
      </c>
      <c r="G100" s="13">
        <f>F100</f>
        <v>68000</v>
      </c>
    </row>
    <row r="101" spans="2:7" ht="14.4" x14ac:dyDescent="0.3">
      <c r="B101" s="6"/>
      <c r="C101" s="1"/>
      <c r="D101" s="1"/>
      <c r="E101" s="7"/>
      <c r="F101" s="11"/>
      <c r="G101" s="9"/>
    </row>
    <row r="102" spans="2:7" ht="15" thickBot="1" x14ac:dyDescent="0.35">
      <c r="B102" s="6" t="s">
        <v>73</v>
      </c>
      <c r="C102" s="1"/>
      <c r="D102" s="1"/>
      <c r="E102" s="7"/>
      <c r="F102" s="11"/>
      <c r="G102" s="15">
        <f>G93-G100</f>
        <v>216700</v>
      </c>
    </row>
    <row r="103" spans="2:7" ht="15.6" thickTop="1" thickBot="1" x14ac:dyDescent="0.35">
      <c r="B103" s="16"/>
      <c r="C103" s="17"/>
      <c r="D103" s="17"/>
      <c r="E103" s="18"/>
      <c r="F103" s="26"/>
      <c r="G103" s="27"/>
    </row>
    <row r="104" spans="2:7" ht="14.4" x14ac:dyDescent="0.3">
      <c r="B104" s="1" t="s">
        <v>4</v>
      </c>
      <c r="C104" s="1"/>
      <c r="D104" s="1"/>
      <c r="E104" s="1"/>
      <c r="F104" s="1"/>
      <c r="G104" s="1"/>
    </row>
    <row r="105" spans="2:7" ht="14.4" x14ac:dyDescent="0.3">
      <c r="B105" s="1" t="s">
        <v>5</v>
      </c>
      <c r="C105" s="1"/>
      <c r="D105" s="1"/>
      <c r="E105" s="1"/>
      <c r="F105" s="1"/>
      <c r="G105" s="1"/>
    </row>
    <row r="106" spans="2:7" ht="14.4" x14ac:dyDescent="0.3">
      <c r="B106" s="1"/>
      <c r="C106" s="1"/>
      <c r="D106" s="1"/>
      <c r="E106" s="1"/>
      <c r="F106" s="1"/>
      <c r="G106" s="1"/>
    </row>
    <row r="107" spans="2:7" ht="14.4" x14ac:dyDescent="0.3">
      <c r="B107" s="1"/>
      <c r="C107" s="1"/>
      <c r="D107" s="1"/>
      <c r="E107" s="1"/>
      <c r="F107" s="1"/>
      <c r="G107" s="1"/>
    </row>
    <row r="108" spans="2:7" ht="14.4" x14ac:dyDescent="0.3">
      <c r="B108" s="2" t="s">
        <v>0</v>
      </c>
      <c r="C108" s="2"/>
      <c r="D108" s="2"/>
      <c r="E108" s="2"/>
      <c r="F108" s="2"/>
      <c r="G108" s="2"/>
    </row>
    <row r="109" spans="2:7" ht="14.4" x14ac:dyDescent="0.3">
      <c r="B109" s="2" t="s">
        <v>44</v>
      </c>
      <c r="C109" s="2"/>
      <c r="D109" s="2"/>
      <c r="E109" s="2"/>
      <c r="F109" s="2"/>
      <c r="G109" s="2"/>
    </row>
    <row r="110" spans="2:7" ht="15" thickBot="1" x14ac:dyDescent="0.35">
      <c r="B110" s="2" t="s">
        <v>55</v>
      </c>
      <c r="C110" s="2"/>
      <c r="D110" s="2"/>
      <c r="E110" s="2"/>
      <c r="F110" s="2"/>
      <c r="G110" s="2"/>
    </row>
    <row r="111" spans="2:7" ht="14.4" x14ac:dyDescent="0.3">
      <c r="B111" s="3"/>
      <c r="C111" s="4"/>
      <c r="D111" s="4"/>
      <c r="E111" s="5"/>
      <c r="F111" s="5"/>
      <c r="G111" s="5"/>
    </row>
    <row r="112" spans="2:7" ht="14.4" x14ac:dyDescent="0.3">
      <c r="B112" s="6" t="s">
        <v>9</v>
      </c>
      <c r="C112" s="1"/>
      <c r="D112" s="1"/>
      <c r="E112" s="9"/>
      <c r="F112" s="11"/>
      <c r="G112" s="9">
        <v>29500</v>
      </c>
    </row>
    <row r="113" spans="2:7" ht="14.4" x14ac:dyDescent="0.3">
      <c r="B113" s="6"/>
      <c r="C113" s="1"/>
      <c r="D113" s="1"/>
      <c r="E113" s="9"/>
      <c r="F113" s="11"/>
      <c r="G113" s="9"/>
    </row>
    <row r="114" spans="2:7" ht="14.4" x14ac:dyDescent="0.3">
      <c r="B114" s="10" t="s">
        <v>2</v>
      </c>
      <c r="C114" s="1"/>
      <c r="D114" s="1"/>
      <c r="E114" s="9"/>
      <c r="F114" s="11"/>
      <c r="G114" s="9"/>
    </row>
    <row r="115" spans="2:7" ht="14.4" x14ac:dyDescent="0.3">
      <c r="B115" s="6"/>
      <c r="C115" s="1"/>
      <c r="D115" s="1"/>
      <c r="E115" s="9"/>
      <c r="F115" s="11">
        <v>29500</v>
      </c>
      <c r="G115" s="9"/>
    </row>
    <row r="116" spans="2:7" ht="14.4" x14ac:dyDescent="0.3">
      <c r="B116" s="6" t="s">
        <v>39</v>
      </c>
      <c r="C116" s="1"/>
      <c r="D116" s="1"/>
      <c r="E116" s="9">
        <v>5500</v>
      </c>
      <c r="F116" s="11"/>
      <c r="G116" s="9"/>
    </row>
    <row r="117" spans="2:7" ht="14.4" x14ac:dyDescent="0.3">
      <c r="B117" s="6" t="s">
        <v>40</v>
      </c>
      <c r="C117" s="1"/>
      <c r="D117" s="1"/>
      <c r="E117" s="9">
        <v>5000</v>
      </c>
      <c r="F117" s="7"/>
      <c r="G117" s="7"/>
    </row>
    <row r="118" spans="2:7" ht="14.4" x14ac:dyDescent="0.3">
      <c r="B118" s="6" t="s">
        <v>42</v>
      </c>
      <c r="C118" s="1"/>
      <c r="D118" s="1"/>
      <c r="E118" s="9">
        <v>0</v>
      </c>
      <c r="F118" s="11"/>
      <c r="G118" s="9"/>
    </row>
    <row r="119" spans="2:7" ht="14.4" x14ac:dyDescent="0.3">
      <c r="B119" s="6" t="s">
        <v>41</v>
      </c>
      <c r="C119" s="1"/>
      <c r="D119" s="1"/>
      <c r="E119" s="9">
        <v>4500</v>
      </c>
      <c r="F119" s="11"/>
      <c r="G119" s="9"/>
    </row>
    <row r="120" spans="2:7" ht="14.4" x14ac:dyDescent="0.3">
      <c r="B120" s="6" t="s">
        <v>60</v>
      </c>
      <c r="C120" s="1"/>
      <c r="D120" s="1"/>
      <c r="E120" s="9">
        <v>4000</v>
      </c>
      <c r="F120" s="11"/>
      <c r="G120" s="9"/>
    </row>
    <row r="121" spans="2:7" ht="14.4" x14ac:dyDescent="0.3">
      <c r="B121" s="6" t="s">
        <v>61</v>
      </c>
      <c r="C121" s="1"/>
      <c r="D121" s="1"/>
      <c r="E121" s="9">
        <v>4500</v>
      </c>
      <c r="F121" s="11"/>
      <c r="G121" s="9"/>
    </row>
    <row r="122" spans="2:7" ht="14.4" x14ac:dyDescent="0.3">
      <c r="B122" s="6" t="s">
        <v>62</v>
      </c>
      <c r="C122" s="1"/>
      <c r="D122" s="1"/>
      <c r="E122" s="9">
        <v>6000</v>
      </c>
      <c r="F122" s="11"/>
      <c r="G122" s="9"/>
    </row>
    <row r="123" spans="2:7" ht="14.4" x14ac:dyDescent="0.3">
      <c r="B123" s="6"/>
      <c r="C123" s="1"/>
      <c r="D123" s="1"/>
      <c r="E123" s="9"/>
      <c r="F123" s="22">
        <f>F115</f>
        <v>29500</v>
      </c>
      <c r="G123" s="13">
        <f>F123</f>
        <v>29500</v>
      </c>
    </row>
    <row r="124" spans="2:7" ht="15" thickBot="1" x14ac:dyDescent="0.35">
      <c r="B124" s="6"/>
      <c r="C124" s="1"/>
      <c r="D124" s="1"/>
      <c r="E124" s="9"/>
      <c r="F124" s="24"/>
      <c r="G124" s="25">
        <f>G112+G123</f>
        <v>59000</v>
      </c>
    </row>
    <row r="125" spans="2:7" ht="14.4" x14ac:dyDescent="0.3">
      <c r="B125" s="6"/>
      <c r="C125" s="1"/>
      <c r="D125" s="1"/>
      <c r="E125" s="7"/>
      <c r="F125" s="11"/>
      <c r="G125" s="9"/>
    </row>
    <row r="126" spans="2:7" ht="14.4" x14ac:dyDescent="0.3">
      <c r="B126" s="10" t="s">
        <v>3</v>
      </c>
      <c r="C126" s="1"/>
      <c r="D126" s="1"/>
      <c r="E126" s="7"/>
      <c r="F126" s="11"/>
      <c r="G126" s="9"/>
    </row>
    <row r="127" spans="2:7" ht="14.4" x14ac:dyDescent="0.3">
      <c r="B127" s="6" t="s">
        <v>43</v>
      </c>
      <c r="C127" s="1"/>
      <c r="D127" s="1"/>
      <c r="E127" s="7"/>
      <c r="F127" s="11">
        <v>5000</v>
      </c>
      <c r="G127" s="9"/>
    </row>
    <row r="128" spans="2:7" ht="14.4" x14ac:dyDescent="0.3">
      <c r="B128" s="6" t="s">
        <v>75</v>
      </c>
      <c r="C128" s="1"/>
      <c r="D128" s="1"/>
      <c r="E128" s="7"/>
      <c r="F128" s="11">
        <v>25000</v>
      </c>
      <c r="G128" s="9"/>
    </row>
    <row r="129" spans="2:7" ht="14.4" x14ac:dyDescent="0.3">
      <c r="B129" s="6" t="s">
        <v>74</v>
      </c>
      <c r="C129" s="1"/>
      <c r="D129" s="1"/>
      <c r="E129" s="7"/>
      <c r="F129" s="11">
        <v>5000</v>
      </c>
      <c r="G129" s="9"/>
    </row>
    <row r="130" spans="2:7" ht="14.4" x14ac:dyDescent="0.3">
      <c r="B130" s="6"/>
      <c r="C130" s="1"/>
      <c r="D130" s="1"/>
      <c r="E130" s="7"/>
      <c r="F130" s="22">
        <v>35000</v>
      </c>
      <c r="G130" s="13">
        <f>F130</f>
        <v>35000</v>
      </c>
    </row>
    <row r="131" spans="2:7" ht="14.4" x14ac:dyDescent="0.3">
      <c r="B131" s="6"/>
      <c r="C131" s="1"/>
      <c r="D131" s="1"/>
      <c r="E131" s="7"/>
      <c r="F131" s="11"/>
      <c r="G131" s="9"/>
    </row>
    <row r="132" spans="2:7" ht="15" thickBot="1" x14ac:dyDescent="0.35">
      <c r="B132" s="6" t="s">
        <v>73</v>
      </c>
      <c r="C132" s="1"/>
      <c r="D132" s="1"/>
      <c r="E132" s="7"/>
      <c r="F132" s="11"/>
      <c r="G132" s="15">
        <f>G124-G130</f>
        <v>24000</v>
      </c>
    </row>
    <row r="133" spans="2:7" ht="15.6" thickTop="1" thickBot="1" x14ac:dyDescent="0.35">
      <c r="B133" s="16"/>
      <c r="C133" s="17"/>
      <c r="D133" s="17"/>
      <c r="E133" s="18"/>
      <c r="F133" s="26"/>
      <c r="G133" s="27"/>
    </row>
    <row r="134" spans="2:7" ht="14.4" x14ac:dyDescent="0.3">
      <c r="B134" s="1" t="s">
        <v>4</v>
      </c>
      <c r="C134" s="1"/>
      <c r="D134" s="1"/>
      <c r="E134" s="1"/>
      <c r="F134" s="1"/>
      <c r="G134" s="1"/>
    </row>
    <row r="135" spans="2:7" ht="14.4" x14ac:dyDescent="0.3">
      <c r="B135" s="1" t="s">
        <v>5</v>
      </c>
      <c r="C135" s="1"/>
      <c r="D135" s="1"/>
      <c r="E135" s="1"/>
      <c r="F135" s="1"/>
      <c r="G135" s="1"/>
    </row>
    <row r="136" spans="2:7" ht="14.4" x14ac:dyDescent="0.3">
      <c r="B136" s="1"/>
      <c r="C136" s="1"/>
      <c r="D136" s="1"/>
      <c r="E136" s="1"/>
      <c r="F136" s="1"/>
      <c r="G136" s="1"/>
    </row>
  </sheetData>
  <phoneticPr fontI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August 2023</vt:lpstr>
      <vt:lpstr>Total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RATNAYAKE T GAYATHRI</cp:lastModifiedBy>
  <cp:lastPrinted>2022-12-13T12:19:25Z</cp:lastPrinted>
  <dcterms:created xsi:type="dcterms:W3CDTF">2022-07-30T08:18:29Z</dcterms:created>
  <dcterms:modified xsi:type="dcterms:W3CDTF">2023-08-31T06:02:57Z</dcterms:modified>
</cp:coreProperties>
</file>