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2024-2025 CPE Documents\Evaluation Supporting Documents\Region 3 Project Report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E18" i="1" s="1"/>
  <c r="F18" i="1" s="1"/>
  <c r="G18" i="1" s="1"/>
  <c r="H18" i="1" s="1"/>
  <c r="I18" i="1" s="1"/>
  <c r="J18" i="1" s="1"/>
  <c r="K18" i="1" s="1"/>
  <c r="L18" i="1" s="1"/>
  <c r="C30" i="1"/>
  <c r="L29" i="1" l="1"/>
  <c r="K29" i="1"/>
  <c r="J29" i="1"/>
  <c r="I29" i="1"/>
  <c r="H29" i="1"/>
  <c r="G29" i="1"/>
  <c r="F29" i="1"/>
  <c r="E29" i="1"/>
  <c r="D29" i="1"/>
  <c r="L28" i="1"/>
  <c r="K28" i="1"/>
  <c r="J28" i="1"/>
  <c r="I28" i="1"/>
  <c r="H28" i="1"/>
  <c r="G28" i="1"/>
  <c r="F28" i="1"/>
  <c r="E28" i="1"/>
  <c r="D28" i="1"/>
  <c r="L21" i="1"/>
  <c r="K21" i="1"/>
  <c r="J21" i="1"/>
  <c r="I21" i="1"/>
  <c r="H21" i="1"/>
  <c r="G21" i="1"/>
  <c r="F21" i="1"/>
  <c r="E21" i="1"/>
  <c r="D21" i="1"/>
  <c r="L27" i="1"/>
  <c r="K27" i="1"/>
  <c r="J27" i="1"/>
  <c r="I27" i="1"/>
  <c r="H27" i="1"/>
  <c r="G27" i="1"/>
  <c r="F27" i="1"/>
  <c r="E27" i="1"/>
  <c r="D27" i="1"/>
  <c r="L26" i="1"/>
  <c r="K26" i="1"/>
  <c r="J26" i="1"/>
  <c r="I26" i="1"/>
  <c r="H26" i="1"/>
  <c r="G26" i="1"/>
  <c r="F26" i="1"/>
  <c r="E26" i="1"/>
  <c r="D26" i="1"/>
  <c r="L25" i="1"/>
  <c r="K25" i="1"/>
  <c r="J25" i="1"/>
  <c r="I25" i="1"/>
  <c r="H25" i="1"/>
  <c r="G25" i="1"/>
  <c r="F25" i="1"/>
  <c r="E25" i="1"/>
  <c r="D25" i="1"/>
  <c r="L22" i="1"/>
  <c r="K22" i="1"/>
  <c r="J22" i="1"/>
  <c r="I22" i="1"/>
  <c r="H22" i="1"/>
  <c r="G22" i="1"/>
  <c r="F22" i="1"/>
  <c r="E22" i="1"/>
  <c r="D22" i="1"/>
  <c r="L20" i="1"/>
  <c r="K20" i="1"/>
  <c r="J20" i="1"/>
  <c r="I20" i="1"/>
  <c r="H20" i="1"/>
  <c r="G20" i="1"/>
  <c r="F20" i="1"/>
  <c r="E20" i="1"/>
  <c r="D20" i="1"/>
  <c r="L19" i="1"/>
  <c r="K19" i="1"/>
  <c r="J19" i="1"/>
  <c r="I19" i="1"/>
  <c r="H19" i="1"/>
  <c r="G19" i="1"/>
  <c r="F19" i="1"/>
  <c r="E19" i="1"/>
  <c r="D19" i="1"/>
  <c r="L17" i="1"/>
  <c r="K17" i="1"/>
  <c r="J17" i="1"/>
  <c r="I17" i="1"/>
  <c r="H17" i="1"/>
  <c r="G17" i="1"/>
  <c r="F17" i="1"/>
  <c r="E17" i="1"/>
  <c r="D17" i="1"/>
  <c r="L16" i="1"/>
  <c r="K16" i="1"/>
  <c r="J16" i="1"/>
  <c r="I16" i="1"/>
  <c r="H16" i="1"/>
  <c r="G16" i="1"/>
  <c r="F16" i="1"/>
  <c r="E16" i="1"/>
  <c r="D16" i="1"/>
  <c r="L15" i="1"/>
  <c r="K15" i="1"/>
  <c r="J15" i="1"/>
  <c r="I15" i="1"/>
  <c r="H15" i="1"/>
  <c r="G15" i="1"/>
  <c r="F15" i="1"/>
  <c r="E15" i="1"/>
  <c r="D15" i="1"/>
  <c r="L14" i="1"/>
  <c r="K14" i="1"/>
  <c r="J14" i="1"/>
  <c r="I14" i="1"/>
  <c r="H14" i="1"/>
  <c r="G14" i="1"/>
  <c r="F14" i="1"/>
  <c r="E14" i="1"/>
  <c r="D14" i="1"/>
  <c r="L12" i="1"/>
  <c r="K12" i="1"/>
  <c r="J12" i="1"/>
  <c r="I12" i="1"/>
  <c r="H12" i="1"/>
  <c r="G12" i="1"/>
  <c r="F12" i="1"/>
  <c r="E12" i="1"/>
  <c r="D12" i="1"/>
  <c r="L11" i="1"/>
  <c r="K11" i="1"/>
  <c r="J11" i="1"/>
  <c r="I11" i="1"/>
  <c r="H11" i="1"/>
  <c r="G11" i="1"/>
  <c r="F11" i="1"/>
  <c r="E11" i="1"/>
  <c r="D11" i="1"/>
  <c r="L10" i="1"/>
  <c r="K10" i="1"/>
  <c r="J10" i="1"/>
  <c r="I10" i="1"/>
  <c r="H10" i="1"/>
  <c r="G10" i="1"/>
  <c r="F10" i="1"/>
  <c r="E10" i="1"/>
  <c r="D10" i="1"/>
  <c r="L9" i="1"/>
  <c r="K9" i="1"/>
  <c r="J9" i="1"/>
  <c r="I9" i="1"/>
  <c r="H9" i="1"/>
  <c r="G9" i="1"/>
  <c r="F9" i="1"/>
  <c r="E9" i="1"/>
  <c r="D9" i="1"/>
  <c r="L8" i="1"/>
  <c r="K8" i="1"/>
  <c r="J8" i="1"/>
  <c r="I8" i="1"/>
  <c r="H8" i="1"/>
  <c r="G8" i="1"/>
  <c r="F8" i="1"/>
  <c r="E8" i="1"/>
  <c r="D8" i="1"/>
  <c r="L7" i="1"/>
  <c r="K7" i="1"/>
  <c r="J7" i="1"/>
  <c r="I7" i="1"/>
  <c r="H7" i="1"/>
  <c r="G7" i="1"/>
  <c r="F7" i="1"/>
  <c r="E7" i="1"/>
  <c r="D7" i="1"/>
  <c r="L6" i="1"/>
  <c r="K6" i="1"/>
  <c r="J6" i="1"/>
  <c r="I6" i="1"/>
  <c r="H6" i="1"/>
  <c r="G6" i="1"/>
  <c r="F6" i="1"/>
  <c r="E6" i="1"/>
  <c r="D6" i="1"/>
  <c r="L5" i="1"/>
  <c r="K5" i="1"/>
  <c r="J5" i="1"/>
  <c r="I5" i="1"/>
  <c r="H5" i="1"/>
  <c r="G5" i="1"/>
  <c r="F5" i="1"/>
  <c r="E5" i="1"/>
  <c r="D5" i="1"/>
</calcChain>
</file>

<file path=xl/sharedStrings.xml><?xml version="1.0" encoding="utf-8"?>
<sst xmlns="http://schemas.openxmlformats.org/spreadsheetml/2006/main" count="65" uniqueCount="61">
  <si>
    <t>Youth Volunteer and Community Service</t>
  </si>
  <si>
    <t>Cleaning School Area</t>
  </si>
  <si>
    <t>Any other youth Development project</t>
  </si>
  <si>
    <t>Any other Humanitarian project</t>
  </si>
  <si>
    <t>Wheelchair Donation</t>
  </si>
  <si>
    <t>Educational Support for Children affected by disasters</t>
  </si>
  <si>
    <t>Youth Empowerment and Entrepreneurship</t>
  </si>
  <si>
    <t>Any other project Related to Childhood Cancer</t>
  </si>
  <si>
    <t>Cash Donation for medicine</t>
  </si>
  <si>
    <t>Working together between different Faiths</t>
  </si>
  <si>
    <t>Cash Donation for Tamil Cultural Group</t>
  </si>
  <si>
    <t xml:space="preserve">Health is Wealth – Improves access to quality healthcare Services, and emphasizes prevention and Early intervention to promote overall wellbeing.   </t>
  </si>
  <si>
    <t>Distributing Leaflets</t>
  </si>
  <si>
    <t>School Diabetes Education</t>
  </si>
  <si>
    <t>Support Groups for Diabetics</t>
  </si>
  <si>
    <t>Healthy Food &amp; Demonstration programs</t>
  </si>
  <si>
    <t xml:space="preserve">Facilitating Families Affected by Childhood Cancer </t>
  </si>
  <si>
    <t>Awareness Programs of dietary restrictions to prevent Cancer in Children</t>
  </si>
  <si>
    <t>Educating Parents of School Children about Child Cancer, its Symptoms, and how to cure</t>
  </si>
  <si>
    <t>Community Gardens and Agriculture Training</t>
  </si>
  <si>
    <t>Any other hunger Relief Project</t>
  </si>
  <si>
    <t>Reforestation and Afforestation Initiatives</t>
  </si>
  <si>
    <t>Plastic Waste Reduction Campaigns</t>
  </si>
  <si>
    <t>Any other environmental Protection related project</t>
  </si>
  <si>
    <t>Eye Health Education to prevent eye disorders</t>
  </si>
  <si>
    <t>Accessible Eye Care for Vulnerable Group</t>
  </si>
  <si>
    <t>Any other Eye-related Project</t>
  </si>
  <si>
    <t>Planting 50,000 Coconut Plants Nationwide</t>
  </si>
  <si>
    <t>Publishing a 2 Name Boards on the main road</t>
  </si>
  <si>
    <t>25 Coconut Plants</t>
  </si>
  <si>
    <t>Donation a tool kit to a young boy to start Auto Mobile Garage.</t>
  </si>
  <si>
    <t>Opthalmist advisory</t>
  </si>
  <si>
    <t xml:space="preserve">Distributing Spectacles for 50 </t>
  </si>
  <si>
    <t>Royalty</t>
  </si>
  <si>
    <t>Wisdom</t>
  </si>
  <si>
    <t>Leads</t>
  </si>
  <si>
    <t>Cambridge</t>
  </si>
  <si>
    <t>Eagles</t>
  </si>
  <si>
    <t>Centenial</t>
  </si>
  <si>
    <t>Lady Cambridge</t>
  </si>
  <si>
    <t>Heros</t>
  </si>
  <si>
    <t>Fort</t>
  </si>
  <si>
    <t xml:space="preserve">Awareness By Police Officer (Gift Given) </t>
  </si>
  <si>
    <t>Provided 15 T. Shirts to encourage Youth for Team Work (School Volley ball Team</t>
  </si>
  <si>
    <t>Cash Donation for medicine (Child Suffering from Cancer)</t>
  </si>
  <si>
    <t>Dristributed Among School Children leaflets</t>
  </si>
  <si>
    <t xml:space="preserve">Dry Retion  Donation for 4 Families </t>
  </si>
  <si>
    <t>DISTRIBUTING Mango PLANTS for Home Gardning  (10 Plants &amp; 10 Families)</t>
  </si>
  <si>
    <t>Kolakada / Belimal  for 100 Attendees</t>
  </si>
  <si>
    <t>25 Mee Plants (25 Families)</t>
  </si>
  <si>
    <t xml:space="preserve">Education Program about Conservation of Natural Resources </t>
  </si>
  <si>
    <t>awarenes diliverd By Police Officer</t>
  </si>
  <si>
    <t>Testing Vission</t>
  </si>
  <si>
    <t>Breakfast  &amp; Water Bottels for 75 Attendees</t>
  </si>
  <si>
    <t>Name of the Club</t>
  </si>
  <si>
    <t>Contribution from Each Club for each Project</t>
  </si>
  <si>
    <t>Project Theme</t>
  </si>
  <si>
    <t>Name of the Project</t>
  </si>
  <si>
    <t>Total Project Cost (LKR)</t>
  </si>
  <si>
    <t>Contribution %</t>
  </si>
  <si>
    <t>distributing vegetable plants for home gardening  (15 Plants) (5 Families)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</si>
</sst>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ill="1"/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1" fontId="0" fillId="0" borderId="0" xfId="0" applyNumberFormat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vertical="center"/>
    </xf>
    <xf numFmtId="10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 applyAlignment="1">
      <alignment horizontal="right" vertical="center"/>
    </xf>
    <xf numFmtId="4" fontId="0" fillId="0" borderId="1" xfId="0" applyNumberFormat="1" applyFill="1" applyBorder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topLeftCell="A9" workbookViewId="0">
      <selection activeCell="E1" sqref="E1:E1048576"/>
    </sheetView>
  </sheetViews>
  <sheetFormatPr defaultRowHeight="15" x14ac:dyDescent="0.25"/>
  <cols>
    <col min="1" max="2" width="44.28515625" style="18" customWidth="1"/>
    <col min="3" max="3" width="11.5703125" customWidth="1"/>
    <col min="4" max="5" width="10.5703125" customWidth="1"/>
    <col min="6" max="6" width="10.140625" customWidth="1"/>
    <col min="7" max="8" width="10.7109375" customWidth="1"/>
    <col min="9" max="9" width="10.5703125" customWidth="1"/>
    <col min="10" max="10" width="11.140625" customWidth="1"/>
    <col min="11" max="12" width="10.85546875" customWidth="1"/>
  </cols>
  <sheetData>
    <row r="1" spans="1:13" ht="30" x14ac:dyDescent="0.25">
      <c r="A1" s="24" t="s">
        <v>54</v>
      </c>
      <c r="B1" s="25"/>
      <c r="C1" s="2"/>
      <c r="D1" s="12" t="s">
        <v>33</v>
      </c>
      <c r="E1" s="12" t="s">
        <v>38</v>
      </c>
      <c r="F1" s="12" t="s">
        <v>34</v>
      </c>
      <c r="G1" s="12" t="s">
        <v>35</v>
      </c>
      <c r="H1" s="12" t="s">
        <v>36</v>
      </c>
      <c r="I1" s="12" t="s">
        <v>37</v>
      </c>
      <c r="J1" s="13" t="s">
        <v>39</v>
      </c>
      <c r="K1" s="12" t="s">
        <v>40</v>
      </c>
      <c r="L1" s="12" t="s">
        <v>41</v>
      </c>
    </row>
    <row r="2" spans="1:13" s="6" customFormat="1" ht="29.25" customHeight="1" x14ac:dyDescent="0.25">
      <c r="A2" s="23" t="s">
        <v>55</v>
      </c>
      <c r="B2" s="23"/>
      <c r="C2" s="14"/>
      <c r="D2" s="7">
        <v>25000</v>
      </c>
      <c r="E2" s="7">
        <v>50000</v>
      </c>
      <c r="F2" s="7">
        <v>45000</v>
      </c>
      <c r="G2" s="7">
        <v>25000</v>
      </c>
      <c r="H2" s="7">
        <v>25000</v>
      </c>
      <c r="I2" s="7">
        <v>27500</v>
      </c>
      <c r="J2" s="7">
        <v>12500</v>
      </c>
      <c r="K2" s="7">
        <v>25000</v>
      </c>
      <c r="L2" s="7">
        <v>25000</v>
      </c>
    </row>
    <row r="3" spans="1:13" s="11" customFormat="1" ht="27.75" customHeight="1" x14ac:dyDescent="0.25">
      <c r="A3" s="23" t="s">
        <v>59</v>
      </c>
      <c r="B3" s="23"/>
      <c r="C3" s="15"/>
      <c r="D3" s="16">
        <v>9.6199999999999994E-2</v>
      </c>
      <c r="E3" s="16">
        <v>0.1923</v>
      </c>
      <c r="F3" s="16">
        <v>0.17299999999999999</v>
      </c>
      <c r="G3" s="16">
        <v>9.6199999999999994E-2</v>
      </c>
      <c r="H3" s="16">
        <v>9.6199999999999994E-2</v>
      </c>
      <c r="I3" s="16">
        <v>0.10580000000000001</v>
      </c>
      <c r="J3" s="16">
        <v>4.8099999999999997E-2</v>
      </c>
      <c r="K3" s="16">
        <v>9.6199999999999994E-2</v>
      </c>
      <c r="L3" s="16">
        <v>9.6199999999999994E-2</v>
      </c>
    </row>
    <row r="4" spans="1:13" s="11" customFormat="1" ht="51.75" customHeight="1" x14ac:dyDescent="0.25">
      <c r="A4" s="17" t="s">
        <v>56</v>
      </c>
      <c r="B4" s="17" t="s">
        <v>57</v>
      </c>
      <c r="C4" s="17" t="s">
        <v>58</v>
      </c>
      <c r="D4" s="9"/>
      <c r="E4" s="9"/>
      <c r="F4" s="9"/>
      <c r="G4" s="9"/>
      <c r="H4" s="9"/>
      <c r="I4" s="9"/>
      <c r="J4" s="10"/>
      <c r="K4" s="9"/>
      <c r="L4" s="9"/>
    </row>
    <row r="5" spans="1:13" ht="33" customHeight="1" x14ac:dyDescent="0.25">
      <c r="A5" s="3" t="s">
        <v>0</v>
      </c>
      <c r="B5" s="3" t="s">
        <v>1</v>
      </c>
      <c r="C5" s="19">
        <v>2000</v>
      </c>
      <c r="D5" s="19">
        <f>C5*D3</f>
        <v>192.39999999999998</v>
      </c>
      <c r="E5" s="19">
        <f>C5*E3</f>
        <v>384.6</v>
      </c>
      <c r="F5" s="19">
        <f>C5*F3</f>
        <v>346</v>
      </c>
      <c r="G5" s="19">
        <f>C5*G3</f>
        <v>192.39999999999998</v>
      </c>
      <c r="H5" s="19">
        <f>C5*H3</f>
        <v>192.39999999999998</v>
      </c>
      <c r="I5" s="19">
        <f>C5*I3</f>
        <v>211.60000000000002</v>
      </c>
      <c r="J5" s="19">
        <f>C5*J3</f>
        <v>96.199999999999989</v>
      </c>
      <c r="K5" s="19">
        <f>C5*K3</f>
        <v>192.39999999999998</v>
      </c>
      <c r="L5" s="19">
        <f>C5*L3</f>
        <v>192.39999999999998</v>
      </c>
      <c r="M5" s="5"/>
    </row>
    <row r="6" spans="1:13" ht="33" customHeight="1" x14ac:dyDescent="0.25">
      <c r="A6" s="3" t="s">
        <v>3</v>
      </c>
      <c r="B6" s="3" t="s">
        <v>4</v>
      </c>
      <c r="C6" s="19">
        <v>44000</v>
      </c>
      <c r="D6" s="19">
        <f>C6*D3</f>
        <v>4232.8</v>
      </c>
      <c r="E6" s="19">
        <f>C6*E3</f>
        <v>8461.2000000000007</v>
      </c>
      <c r="F6" s="19">
        <f>C6*F3</f>
        <v>7611.9999999999991</v>
      </c>
      <c r="G6" s="19">
        <f>C6*G3</f>
        <v>4232.8</v>
      </c>
      <c r="H6" s="19">
        <f>C6*H3</f>
        <v>4232.8</v>
      </c>
      <c r="I6" s="19">
        <f>C6*I3</f>
        <v>4655.2</v>
      </c>
      <c r="J6" s="19">
        <f>C6*J3</f>
        <v>2116.4</v>
      </c>
      <c r="K6" s="19">
        <f>C6*K3</f>
        <v>4232.8</v>
      </c>
      <c r="L6" s="19">
        <f>C6*L3</f>
        <v>4232.8</v>
      </c>
      <c r="M6" s="5"/>
    </row>
    <row r="7" spans="1:13" ht="33" customHeight="1" x14ac:dyDescent="0.25">
      <c r="A7" s="3" t="s">
        <v>5</v>
      </c>
      <c r="B7" s="3" t="s">
        <v>42</v>
      </c>
      <c r="C7" s="19">
        <v>5000</v>
      </c>
      <c r="D7" s="19">
        <f>C7*D3</f>
        <v>480.99999999999994</v>
      </c>
      <c r="E7" s="19">
        <f>C7*E3</f>
        <v>961.5</v>
      </c>
      <c r="F7" s="19">
        <f>C7*F3</f>
        <v>864.99999999999989</v>
      </c>
      <c r="G7" s="19">
        <f>C7*G3</f>
        <v>480.99999999999994</v>
      </c>
      <c r="H7" s="19">
        <f>C7*H3</f>
        <v>480.99999999999994</v>
      </c>
      <c r="I7" s="19">
        <f>C7*I3</f>
        <v>529</v>
      </c>
      <c r="J7" s="19">
        <f>C7*J3</f>
        <v>240.49999999999997</v>
      </c>
      <c r="K7" s="19">
        <f>C7*K3</f>
        <v>480.99999999999994</v>
      </c>
      <c r="L7" s="19">
        <f>C7*L3</f>
        <v>480.99999999999994</v>
      </c>
    </row>
    <row r="8" spans="1:13" s="1" customFormat="1" ht="33" customHeight="1" x14ac:dyDescent="0.25">
      <c r="A8" s="4" t="s">
        <v>2</v>
      </c>
      <c r="B8" s="4" t="s">
        <v>43</v>
      </c>
      <c r="C8" s="20">
        <v>24500</v>
      </c>
      <c r="D8" s="20">
        <f>C8*D3</f>
        <v>2356.8999999999996</v>
      </c>
      <c r="E8" s="20">
        <f>C8*E3</f>
        <v>4711.3500000000004</v>
      </c>
      <c r="F8" s="20">
        <f>C8*F3</f>
        <v>4238.5</v>
      </c>
      <c r="G8" s="20">
        <f>C8*G3</f>
        <v>2356.8999999999996</v>
      </c>
      <c r="H8" s="20">
        <f>C8*H3</f>
        <v>2356.8999999999996</v>
      </c>
      <c r="I8" s="20">
        <f>C8*I3</f>
        <v>2592.1</v>
      </c>
      <c r="J8" s="20">
        <f>C8*J3</f>
        <v>1178.4499999999998</v>
      </c>
      <c r="K8" s="20">
        <f>C8*K3</f>
        <v>2356.8999999999996</v>
      </c>
      <c r="L8" s="20">
        <f>C8*L3</f>
        <v>2356.8999999999996</v>
      </c>
    </row>
    <row r="9" spans="1:13" ht="33" customHeight="1" x14ac:dyDescent="0.25">
      <c r="A9" s="3" t="s">
        <v>6</v>
      </c>
      <c r="B9" s="3" t="s">
        <v>30</v>
      </c>
      <c r="C9" s="19">
        <v>15575</v>
      </c>
      <c r="D9" s="19">
        <f>C9*D3</f>
        <v>1498.3149999999998</v>
      </c>
      <c r="E9" s="19">
        <f>C9*E3</f>
        <v>2995.0724999999998</v>
      </c>
      <c r="F9" s="19">
        <f>C9*F3</f>
        <v>2694.4749999999999</v>
      </c>
      <c r="G9" s="19">
        <f>C9*G3</f>
        <v>1498.3149999999998</v>
      </c>
      <c r="H9" s="19">
        <f>C9*H3</f>
        <v>1498.3149999999998</v>
      </c>
      <c r="I9" s="19">
        <f>C9*I3</f>
        <v>1647.835</v>
      </c>
      <c r="J9" s="19">
        <f>C9*J3</f>
        <v>749.15749999999991</v>
      </c>
      <c r="K9" s="19">
        <f>C9*K3</f>
        <v>1498.3149999999998</v>
      </c>
      <c r="L9" s="19">
        <f>C9*L3</f>
        <v>1498.3149999999998</v>
      </c>
    </row>
    <row r="10" spans="1:13" s="1" customFormat="1" ht="33" customHeight="1" x14ac:dyDescent="0.25">
      <c r="A10" s="4" t="s">
        <v>7</v>
      </c>
      <c r="B10" s="4" t="s">
        <v>44</v>
      </c>
      <c r="C10" s="20">
        <v>10000</v>
      </c>
      <c r="D10" s="20">
        <f>C10*D3</f>
        <v>961.99999999999989</v>
      </c>
      <c r="E10" s="20">
        <f>C10*E3</f>
        <v>1923</v>
      </c>
      <c r="F10" s="20">
        <f>C10*F3</f>
        <v>1729.9999999999998</v>
      </c>
      <c r="G10" s="20">
        <f>C10*G3</f>
        <v>961.99999999999989</v>
      </c>
      <c r="H10" s="20">
        <f>C10*H3</f>
        <v>961.99999999999989</v>
      </c>
      <c r="I10" s="20">
        <f>C10*I3</f>
        <v>1058</v>
      </c>
      <c r="J10" s="20">
        <f>C10*J3</f>
        <v>480.99999999999994</v>
      </c>
      <c r="K10" s="20">
        <f>C10*K3</f>
        <v>961.99999999999989</v>
      </c>
      <c r="L10" s="20">
        <f>C10*L3</f>
        <v>961.99999999999989</v>
      </c>
    </row>
    <row r="11" spans="1:13" ht="33" customHeight="1" x14ac:dyDescent="0.25">
      <c r="A11" s="3" t="s">
        <v>9</v>
      </c>
      <c r="B11" s="3" t="s">
        <v>10</v>
      </c>
      <c r="C11" s="19">
        <v>15000</v>
      </c>
      <c r="D11" s="19">
        <f>C11*D3</f>
        <v>1443</v>
      </c>
      <c r="E11" s="19">
        <f>C11*E3</f>
        <v>2884.5</v>
      </c>
      <c r="F11" s="19">
        <f>C11*F3</f>
        <v>2595</v>
      </c>
      <c r="G11" s="19">
        <f>C11*G3</f>
        <v>1443</v>
      </c>
      <c r="H11" s="19">
        <f>C11*H3</f>
        <v>1443</v>
      </c>
      <c r="I11" s="19">
        <f>C11*I3</f>
        <v>1587</v>
      </c>
      <c r="J11" s="19">
        <f>C11*J3</f>
        <v>721.5</v>
      </c>
      <c r="K11" s="19">
        <f>C11*K3</f>
        <v>1443</v>
      </c>
      <c r="L11" s="19">
        <f>C11*L3</f>
        <v>1443</v>
      </c>
    </row>
    <row r="12" spans="1:13" ht="33" customHeight="1" x14ac:dyDescent="0.25">
      <c r="A12" s="3" t="s">
        <v>11</v>
      </c>
      <c r="B12" s="3" t="s">
        <v>12</v>
      </c>
      <c r="C12" s="19">
        <v>5000</v>
      </c>
      <c r="D12" s="19">
        <f>C12*D3</f>
        <v>480.99999999999994</v>
      </c>
      <c r="E12" s="19">
        <f>C12*E3</f>
        <v>961.5</v>
      </c>
      <c r="F12" s="19">
        <f>C12*F3</f>
        <v>864.99999999999989</v>
      </c>
      <c r="G12" s="19">
        <f>C12*G3</f>
        <v>480.99999999999994</v>
      </c>
      <c r="H12" s="19">
        <f>C12*H3</f>
        <v>480.99999999999994</v>
      </c>
      <c r="I12" s="19">
        <f>C12*I3</f>
        <v>529</v>
      </c>
      <c r="J12" s="19">
        <f>C12*J3</f>
        <v>240.49999999999997</v>
      </c>
      <c r="K12" s="19">
        <f>C12*K3</f>
        <v>480.99999999999994</v>
      </c>
      <c r="L12" s="19">
        <f>C12*L3</f>
        <v>480.99999999999994</v>
      </c>
    </row>
    <row r="13" spans="1:13" ht="33" customHeight="1" x14ac:dyDescent="0.25">
      <c r="A13" s="3" t="s">
        <v>13</v>
      </c>
      <c r="B13" s="3" t="s">
        <v>45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</row>
    <row r="14" spans="1:13" ht="33" customHeight="1" x14ac:dyDescent="0.25">
      <c r="A14" s="3" t="s">
        <v>14</v>
      </c>
      <c r="B14" s="3" t="s">
        <v>8</v>
      </c>
      <c r="C14" s="19">
        <v>10000</v>
      </c>
      <c r="D14" s="19">
        <f>C14*D3</f>
        <v>961.99999999999989</v>
      </c>
      <c r="E14" s="19">
        <f>C14*E3</f>
        <v>1923</v>
      </c>
      <c r="F14" s="19">
        <f>C14*F3</f>
        <v>1729.9999999999998</v>
      </c>
      <c r="G14" s="19">
        <f>C14*G3</f>
        <v>961.99999999999989</v>
      </c>
      <c r="H14" s="19">
        <f>C14*H3</f>
        <v>961.99999999999989</v>
      </c>
      <c r="I14" s="19">
        <f>C14*I3</f>
        <v>1058</v>
      </c>
      <c r="J14" s="19">
        <f>C14*J3</f>
        <v>480.99999999999994</v>
      </c>
      <c r="K14" s="19">
        <f>C14*K3</f>
        <v>961.99999999999989</v>
      </c>
      <c r="L14" s="19">
        <f>C14*L3</f>
        <v>961.99999999999989</v>
      </c>
    </row>
    <row r="15" spans="1:13" ht="33.75" customHeight="1" x14ac:dyDescent="0.25">
      <c r="A15" s="3" t="s">
        <v>15</v>
      </c>
      <c r="B15" s="3" t="s">
        <v>60</v>
      </c>
      <c r="C15" s="19">
        <v>2250</v>
      </c>
      <c r="D15" s="19">
        <f>C15*D3</f>
        <v>216.45</v>
      </c>
      <c r="E15" s="19">
        <f>C15*E3</f>
        <v>432.67500000000001</v>
      </c>
      <c r="F15" s="19">
        <f>C15*F3</f>
        <v>389.24999999999994</v>
      </c>
      <c r="G15" s="19">
        <f>C15*G3</f>
        <v>216.45</v>
      </c>
      <c r="H15" s="19">
        <f>C15*H3</f>
        <v>216.45</v>
      </c>
      <c r="I15" s="19">
        <f>C15*I3</f>
        <v>238.05</v>
      </c>
      <c r="J15" s="19">
        <f>C15*J3</f>
        <v>108.22499999999999</v>
      </c>
      <c r="K15" s="19">
        <f>C15*K3</f>
        <v>216.45</v>
      </c>
      <c r="L15" s="19">
        <f>C15*L3</f>
        <v>216.45</v>
      </c>
    </row>
    <row r="16" spans="1:13" ht="33.75" customHeight="1" x14ac:dyDescent="0.25">
      <c r="A16" s="3" t="s">
        <v>16</v>
      </c>
      <c r="B16" s="3" t="s">
        <v>46</v>
      </c>
      <c r="C16" s="20">
        <v>15961</v>
      </c>
      <c r="D16" s="19">
        <f>C16*D3</f>
        <v>1535.4481999999998</v>
      </c>
      <c r="E16" s="19">
        <f>C16*E3</f>
        <v>3069.3002999999999</v>
      </c>
      <c r="F16" s="19">
        <f>C16*F3</f>
        <v>2761.2529999999997</v>
      </c>
      <c r="G16" s="19">
        <f>C16*G3</f>
        <v>1535.4481999999998</v>
      </c>
      <c r="H16" s="19">
        <f>C16*H3</f>
        <v>1535.4481999999998</v>
      </c>
      <c r="I16" s="19">
        <f>C16*I3</f>
        <v>1688.6738</v>
      </c>
      <c r="J16" s="19">
        <f>C16*J3</f>
        <v>767.72409999999991</v>
      </c>
      <c r="K16" s="19">
        <f>C16*K3</f>
        <v>1535.4481999999998</v>
      </c>
      <c r="L16" s="19">
        <f>C16*L3</f>
        <v>1535.4481999999998</v>
      </c>
    </row>
    <row r="17" spans="1:12" ht="33.75" customHeight="1" x14ac:dyDescent="0.25">
      <c r="A17" s="8" t="s">
        <v>17</v>
      </c>
      <c r="B17" s="4" t="s">
        <v>12</v>
      </c>
      <c r="C17" s="19">
        <v>0</v>
      </c>
      <c r="D17" s="19">
        <f>C17*D3</f>
        <v>0</v>
      </c>
      <c r="E17" s="19">
        <f>C17*E3</f>
        <v>0</v>
      </c>
      <c r="F17" s="19">
        <f>C17*F3</f>
        <v>0</v>
      </c>
      <c r="G17" s="19">
        <f>C17*G3</f>
        <v>0</v>
      </c>
      <c r="H17" s="19">
        <f>C17*H3</f>
        <v>0</v>
      </c>
      <c r="I17" s="19">
        <f>C17*I3</f>
        <v>0</v>
      </c>
      <c r="J17" s="19">
        <f>C17*J3</f>
        <v>0</v>
      </c>
      <c r="K17" s="19">
        <f>C17*K3</f>
        <v>0</v>
      </c>
      <c r="L17" s="19">
        <f>C17*L3</f>
        <v>0</v>
      </c>
    </row>
    <row r="18" spans="1:12" ht="33.75" customHeight="1" x14ac:dyDescent="0.25">
      <c r="A18" s="8" t="s">
        <v>18</v>
      </c>
      <c r="B18" s="4" t="s">
        <v>12</v>
      </c>
      <c r="C18" s="19">
        <v>0</v>
      </c>
      <c r="D18" s="19">
        <f t="shared" ref="D18:L18" si="0">C18*D4</f>
        <v>0</v>
      </c>
      <c r="E18" s="19">
        <f t="shared" si="0"/>
        <v>0</v>
      </c>
      <c r="F18" s="19">
        <f t="shared" si="0"/>
        <v>0</v>
      </c>
      <c r="G18" s="19">
        <f t="shared" si="0"/>
        <v>0</v>
      </c>
      <c r="H18" s="19">
        <f t="shared" si="0"/>
        <v>0</v>
      </c>
      <c r="I18" s="19">
        <f t="shared" si="0"/>
        <v>0</v>
      </c>
      <c r="J18" s="19">
        <f t="shared" si="0"/>
        <v>0</v>
      </c>
      <c r="K18" s="19">
        <f t="shared" si="0"/>
        <v>0</v>
      </c>
      <c r="L18" s="19">
        <f t="shared" si="0"/>
        <v>0</v>
      </c>
    </row>
    <row r="19" spans="1:12" ht="33.75" customHeight="1" x14ac:dyDescent="0.25">
      <c r="A19" s="3" t="s">
        <v>19</v>
      </c>
      <c r="B19" s="4" t="s">
        <v>47</v>
      </c>
      <c r="C19" s="19">
        <v>1500</v>
      </c>
      <c r="D19" s="19">
        <f>C19*D3</f>
        <v>144.29999999999998</v>
      </c>
      <c r="E19" s="19">
        <f>C19*E3</f>
        <v>288.45</v>
      </c>
      <c r="F19" s="19">
        <f>C19*F3</f>
        <v>259.5</v>
      </c>
      <c r="G19" s="19">
        <f>C19*G3</f>
        <v>144.29999999999998</v>
      </c>
      <c r="H19" s="19">
        <f>C19*H3</f>
        <v>144.29999999999998</v>
      </c>
      <c r="I19" s="19">
        <f>C19*I3</f>
        <v>158.70000000000002</v>
      </c>
      <c r="J19" s="19">
        <f>C19*J3</f>
        <v>72.149999999999991</v>
      </c>
      <c r="K19" s="19">
        <f>C19*K3</f>
        <v>144.29999999999998</v>
      </c>
      <c r="L19" s="19">
        <f>C19*L3</f>
        <v>144.29999999999998</v>
      </c>
    </row>
    <row r="20" spans="1:12" ht="33.75" customHeight="1" x14ac:dyDescent="0.25">
      <c r="A20" s="3" t="s">
        <v>20</v>
      </c>
      <c r="B20" s="4" t="s">
        <v>48</v>
      </c>
      <c r="C20" s="19">
        <v>10000</v>
      </c>
      <c r="D20" s="19">
        <f>C20*D3</f>
        <v>961.99999999999989</v>
      </c>
      <c r="E20" s="19">
        <f>C20*E3</f>
        <v>1923</v>
      </c>
      <c r="F20" s="19">
        <f>C20*F3</f>
        <v>1729.9999999999998</v>
      </c>
      <c r="G20" s="19">
        <f>C20*G3</f>
        <v>961.99999999999989</v>
      </c>
      <c r="H20" s="19">
        <f>C20*H3</f>
        <v>961.99999999999989</v>
      </c>
      <c r="I20" s="19">
        <f>C20*I3</f>
        <v>1058</v>
      </c>
      <c r="J20" s="19">
        <f>C20*J3</f>
        <v>480.99999999999994</v>
      </c>
      <c r="K20" s="19">
        <f>C20*K3</f>
        <v>961.99999999999989</v>
      </c>
      <c r="L20" s="19">
        <f>C20*L3</f>
        <v>961.99999999999989</v>
      </c>
    </row>
    <row r="21" spans="1:12" ht="33.75" customHeight="1" x14ac:dyDescent="0.25">
      <c r="A21" s="3" t="s">
        <v>20</v>
      </c>
      <c r="B21" s="4" t="s">
        <v>53</v>
      </c>
      <c r="C21" s="19">
        <v>10000</v>
      </c>
      <c r="D21" s="19">
        <f>C21*D3</f>
        <v>961.99999999999989</v>
      </c>
      <c r="E21" s="19">
        <f>C21*E3</f>
        <v>1923</v>
      </c>
      <c r="F21" s="19">
        <f>C21*F3</f>
        <v>1729.9999999999998</v>
      </c>
      <c r="G21" s="19">
        <f>C21*G3</f>
        <v>961.99999999999989</v>
      </c>
      <c r="H21" s="19">
        <f>C21*H3</f>
        <v>961.99999999999989</v>
      </c>
      <c r="I21" s="19">
        <f>C21*I3</f>
        <v>1058</v>
      </c>
      <c r="J21" s="19">
        <f>C21*J3</f>
        <v>480.99999999999994</v>
      </c>
      <c r="K21" s="19">
        <f>C21*K3</f>
        <v>961.99999999999989</v>
      </c>
      <c r="L21" s="19">
        <f>C21*L3</f>
        <v>961.99999999999989</v>
      </c>
    </row>
    <row r="22" spans="1:12" ht="33.75" customHeight="1" x14ac:dyDescent="0.25">
      <c r="A22" s="3" t="s">
        <v>21</v>
      </c>
      <c r="B22" s="4" t="s">
        <v>49</v>
      </c>
      <c r="C22" s="19">
        <v>3750</v>
      </c>
      <c r="D22" s="19">
        <f>C22*D3</f>
        <v>360.75</v>
      </c>
      <c r="E22" s="19">
        <f>C22*E3</f>
        <v>721.125</v>
      </c>
      <c r="F22" s="19">
        <f>C22*F3</f>
        <v>648.75</v>
      </c>
      <c r="G22" s="19">
        <f>C22*G3</f>
        <v>360.75</v>
      </c>
      <c r="H22" s="19">
        <f>C22*H3</f>
        <v>360.75</v>
      </c>
      <c r="I22" s="19">
        <f>C22*I3</f>
        <v>396.75</v>
      </c>
      <c r="J22" s="19">
        <f>C22*J3</f>
        <v>180.375</v>
      </c>
      <c r="K22" s="19">
        <f>C22*K3</f>
        <v>360.75</v>
      </c>
      <c r="L22" s="19">
        <f>C22*L3</f>
        <v>360.75</v>
      </c>
    </row>
    <row r="23" spans="1:12" ht="33.75" customHeight="1" x14ac:dyDescent="0.25">
      <c r="A23" s="3" t="s">
        <v>22</v>
      </c>
      <c r="B23" s="4" t="s">
        <v>12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</row>
    <row r="24" spans="1:12" ht="33.75" customHeight="1" x14ac:dyDescent="0.25">
      <c r="A24" s="3" t="s">
        <v>50</v>
      </c>
      <c r="B24" s="4" t="s">
        <v>51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</row>
    <row r="25" spans="1:12" ht="33.75" customHeight="1" x14ac:dyDescent="0.25">
      <c r="A25" s="3" t="s">
        <v>23</v>
      </c>
      <c r="B25" s="4" t="s">
        <v>28</v>
      </c>
      <c r="C25" s="19">
        <v>27500</v>
      </c>
      <c r="D25" s="19">
        <f>C25*D3</f>
        <v>2645.5</v>
      </c>
      <c r="E25" s="19">
        <f>C25*E3</f>
        <v>5288.25</v>
      </c>
      <c r="F25" s="19">
        <f>C25*F3</f>
        <v>4757.5</v>
      </c>
      <c r="G25" s="19">
        <f>C25*G3</f>
        <v>2645.5</v>
      </c>
      <c r="H25" s="19">
        <f>C25*H3</f>
        <v>2645.5</v>
      </c>
      <c r="I25" s="19">
        <f>C25*I3</f>
        <v>2909.5</v>
      </c>
      <c r="J25" s="19">
        <f>C25*J3</f>
        <v>1322.75</v>
      </c>
      <c r="K25" s="19">
        <f>C25*K3</f>
        <v>2645.5</v>
      </c>
      <c r="L25" s="19">
        <f>C25*L3</f>
        <v>2645.5</v>
      </c>
    </row>
    <row r="26" spans="1:12" ht="33.75" customHeight="1" x14ac:dyDescent="0.25">
      <c r="A26" s="3" t="s">
        <v>24</v>
      </c>
      <c r="B26" s="4" t="s">
        <v>31</v>
      </c>
      <c r="C26" s="19">
        <v>7000</v>
      </c>
      <c r="D26" s="19">
        <f>C26*D3</f>
        <v>673.4</v>
      </c>
      <c r="E26" s="19">
        <f>C26*E3</f>
        <v>1346.1</v>
      </c>
      <c r="F26" s="19">
        <f>C26*F3</f>
        <v>1211</v>
      </c>
      <c r="G26" s="19">
        <f>C26*G3</f>
        <v>673.4</v>
      </c>
      <c r="H26" s="19">
        <f>C26*H3</f>
        <v>673.4</v>
      </c>
      <c r="I26" s="19">
        <f>C26*I3</f>
        <v>740.6</v>
      </c>
      <c r="J26" s="19">
        <f>C26*J3</f>
        <v>336.7</v>
      </c>
      <c r="K26" s="19">
        <f>C26*K3</f>
        <v>673.4</v>
      </c>
      <c r="L26" s="19">
        <f>C26*L3</f>
        <v>673.4</v>
      </c>
    </row>
    <row r="27" spans="1:12" ht="33.75" customHeight="1" x14ac:dyDescent="0.25">
      <c r="A27" s="3" t="s">
        <v>25</v>
      </c>
      <c r="B27" s="3" t="s">
        <v>32</v>
      </c>
      <c r="C27" s="19">
        <v>10000</v>
      </c>
      <c r="D27" s="19">
        <f>C27*D3</f>
        <v>961.99999999999989</v>
      </c>
      <c r="E27" s="19">
        <f>C27*E3</f>
        <v>1923</v>
      </c>
      <c r="F27" s="19">
        <f>C27*F3</f>
        <v>1729.9999999999998</v>
      </c>
      <c r="G27" s="19">
        <f>C27*G3</f>
        <v>961.99999999999989</v>
      </c>
      <c r="H27" s="19">
        <f>C27*H3</f>
        <v>961.99999999999989</v>
      </c>
      <c r="I27" s="19">
        <f>C27*I3</f>
        <v>1058</v>
      </c>
      <c r="J27" s="19">
        <f>C27*J3</f>
        <v>480.99999999999994</v>
      </c>
      <c r="K27" s="19">
        <f>C27*K3</f>
        <v>961.99999999999989</v>
      </c>
      <c r="L27" s="19">
        <f>C27*L3</f>
        <v>961.99999999999989</v>
      </c>
    </row>
    <row r="28" spans="1:12" ht="33.75" customHeight="1" x14ac:dyDescent="0.25">
      <c r="A28" s="3" t="s">
        <v>26</v>
      </c>
      <c r="B28" s="3" t="s">
        <v>52</v>
      </c>
      <c r="C28" s="19">
        <v>2000</v>
      </c>
      <c r="D28" s="19">
        <f>C28*D3</f>
        <v>192.39999999999998</v>
      </c>
      <c r="E28" s="19">
        <f>C28*E3</f>
        <v>384.6</v>
      </c>
      <c r="F28" s="19">
        <f>C28*F3</f>
        <v>346</v>
      </c>
      <c r="G28" s="19">
        <f>C28*G3</f>
        <v>192.39999999999998</v>
      </c>
      <c r="H28" s="19">
        <f>C28*H3</f>
        <v>192.39999999999998</v>
      </c>
      <c r="I28" s="19">
        <f>C28*I3</f>
        <v>211.60000000000002</v>
      </c>
      <c r="J28" s="19">
        <f>C28*J3</f>
        <v>96.199999999999989</v>
      </c>
      <c r="K28" s="19">
        <f>C28*K3</f>
        <v>192.39999999999998</v>
      </c>
      <c r="L28" s="19">
        <f>C28*L3</f>
        <v>192.39999999999998</v>
      </c>
    </row>
    <row r="29" spans="1:12" ht="33.75" customHeight="1" x14ac:dyDescent="0.25">
      <c r="A29" s="3" t="s">
        <v>27</v>
      </c>
      <c r="B29" s="3" t="s">
        <v>29</v>
      </c>
      <c r="C29" s="19">
        <v>8750</v>
      </c>
      <c r="D29" s="19">
        <f>C29*D3</f>
        <v>841.75</v>
      </c>
      <c r="E29" s="19">
        <f>C29*E3</f>
        <v>1682.625</v>
      </c>
      <c r="F29" s="19">
        <f>C29*F3</f>
        <v>1513.75</v>
      </c>
      <c r="G29" s="19">
        <f>C29*G3</f>
        <v>841.75</v>
      </c>
      <c r="H29" s="19">
        <f>C29*H3</f>
        <v>841.75</v>
      </c>
      <c r="I29" s="19">
        <f>C29*I3</f>
        <v>925.75</v>
      </c>
      <c r="J29" s="19">
        <f>C29*J3</f>
        <v>420.875</v>
      </c>
      <c r="K29" s="19">
        <f>C29*K3</f>
        <v>841.75</v>
      </c>
      <c r="L29" s="19">
        <f>C29*L3</f>
        <v>841.75</v>
      </c>
    </row>
    <row r="30" spans="1:12" ht="31.5" customHeight="1" thickBot="1" x14ac:dyDescent="0.3">
      <c r="C30" s="22">
        <f>SUM(C5:C29)</f>
        <v>229786</v>
      </c>
      <c r="D30" s="21"/>
      <c r="E30" s="21"/>
      <c r="F30" s="21"/>
      <c r="G30" s="21"/>
      <c r="H30" s="21"/>
      <c r="I30" s="21"/>
      <c r="J30" s="21"/>
      <c r="K30" s="21"/>
      <c r="L30" s="21"/>
    </row>
    <row r="31" spans="1:12" ht="15.75" thickTop="1" x14ac:dyDescent="0.25"/>
  </sheetData>
  <mergeCells count="3">
    <mergeCell ref="A2:B2"/>
    <mergeCell ref="A3:B3"/>
    <mergeCell ref="A1:B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dcterms:created xsi:type="dcterms:W3CDTF">2024-11-10T17:31:15Z</dcterms:created>
  <dcterms:modified xsi:type="dcterms:W3CDTF">2025-01-23T08:00:44Z</dcterms:modified>
</cp:coreProperties>
</file>