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harsha/Desktop/LION CLUB-2023:24/2024-2025/NOVEMBER/B-MEETING /"/>
    </mc:Choice>
  </mc:AlternateContent>
  <bookViews>
    <workbookView xWindow="0" yWindow="460" windowWidth="22260" windowHeight="12640" activeTab="4"/>
  </bookViews>
  <sheets>
    <sheet name="July'2024" sheetId="1" r:id="rId1"/>
    <sheet name="August'2024" sheetId="2" r:id="rId2"/>
    <sheet name="September'2024" sheetId="3" r:id="rId3"/>
    <sheet name="October'2024" sheetId="4" r:id="rId4"/>
    <sheet name="November'2024" sheetId="5" r:id="rId5"/>
  </sheets>
  <calcPr calcId="162913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H3" i="4"/>
  <c r="H16" i="4"/>
  <c r="D15" i="4"/>
  <c r="D18" i="2"/>
  <c r="H18" i="2"/>
  <c r="H3" i="2"/>
  <c r="H8" i="1"/>
  <c r="D7" i="1"/>
  <c r="H17" i="4"/>
  <c r="H3" i="5"/>
  <c r="H14" i="5"/>
  <c r="D13" i="5"/>
  <c r="H15" i="5"/>
  <c r="D16" i="4"/>
  <c r="H19" i="2"/>
  <c r="H3" i="3"/>
  <c r="H18" i="3"/>
  <c r="D17" i="3"/>
  <c r="H19" i="3"/>
  <c r="D8" i="1"/>
  <c r="H9" i="1"/>
  <c r="D14" i="5"/>
  <c r="D18" i="3"/>
</calcChain>
</file>

<file path=xl/sharedStrings.xml><?xml version="1.0" encoding="utf-8"?>
<sst xmlns="http://schemas.openxmlformats.org/spreadsheetml/2006/main" count="78" uniqueCount="30">
  <si>
    <t>Description</t>
  </si>
  <si>
    <t>Che. Number</t>
  </si>
  <si>
    <t>Note</t>
  </si>
  <si>
    <t>Dr</t>
  </si>
  <si>
    <t>Cr</t>
  </si>
  <si>
    <t>Opening Balance</t>
  </si>
  <si>
    <t>Bal/C/F</t>
  </si>
  <si>
    <t>Bal/B/F</t>
  </si>
  <si>
    <t>Note 01</t>
  </si>
  <si>
    <t>Cash Deposit Distric &amp; International Dues (Lion Firnaz)</t>
  </si>
  <si>
    <t>Cash Deposit Distric &amp; International Dues (Lion Kapila)</t>
  </si>
  <si>
    <t>Cash Deposit Distric &amp; International Dues (Lion Harsha)</t>
  </si>
  <si>
    <t>Cash Deposit Distric &amp; International Dues (Lion Chandana &amp; Lion Jelani)</t>
  </si>
  <si>
    <t>Lions Club Of Kotikawaththa Centenial Tresure Report Month of November'2024</t>
  </si>
  <si>
    <t>Lions Club Of Kotikawaththa Centenial Tresure Report Month of October'2024</t>
  </si>
  <si>
    <t>Lions Club Of Kotikawaththa Tresure Report Month of September'2024</t>
  </si>
  <si>
    <t>Lions Club Of Kotikawaththa Tresure Report Month Of August'2024</t>
  </si>
  <si>
    <t>Lions Club Of Kotikawaththa Centenial Tresure Report Month Of July'2024</t>
  </si>
  <si>
    <t xml:space="preserve">Cash Deposit </t>
  </si>
  <si>
    <t>Lions International  Dues</t>
  </si>
  <si>
    <t>Lions  District Dues</t>
  </si>
  <si>
    <t>Cash Deposit (Lion Raohan &amp; Dammi's Dues)</t>
  </si>
  <si>
    <t>Cash Deposit (Lion Kamal's Dues)</t>
  </si>
  <si>
    <t>Cash Deposit Distric &amp; International Dues (Lion Noor)</t>
  </si>
  <si>
    <t>Cash Deposit Distric &amp; International Dues (Lion Ishantha &amp; Lion Thanuja)</t>
  </si>
  <si>
    <t>Cash Deposit Distric &amp; International Dues (Lion Ranga &amp; Lion Nadee)</t>
  </si>
  <si>
    <t>Kamal (Gift For Past District Goveners &amp; Past President)</t>
  </si>
  <si>
    <t>Harsha (Last Year Printouts)</t>
  </si>
  <si>
    <t>Cash ( Harsha/Kamal/Rohana)</t>
  </si>
  <si>
    <t>Rohana (Gift Purchased Money)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</si>
</sst>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2" fillId="0" borderId="0" xfId="0" applyFont="1"/>
    <xf numFmtId="164" fontId="2" fillId="0" borderId="0" xfId="1" applyFont="1"/>
    <xf numFmtId="0" fontId="3" fillId="0" borderId="0" xfId="0" quotePrefix="1" applyFont="1" applyAlignment="1">
      <alignment horizontal="center"/>
    </xf>
    <xf numFmtId="164" fontId="3" fillId="0" borderId="2" xfId="1" applyFont="1" applyBorder="1"/>
    <xf numFmtId="164" fontId="3" fillId="0" borderId="0" xfId="1" applyFont="1"/>
    <xf numFmtId="43" fontId="2" fillId="0" borderId="2" xfId="0" applyNumberFormat="1" applyFont="1" applyBorder="1"/>
    <xf numFmtId="164" fontId="2" fillId="0" borderId="3" xfId="1" applyFont="1" applyBorder="1"/>
    <xf numFmtId="43" fontId="2" fillId="0" borderId="4" xfId="0" applyNumberFormat="1" applyFont="1" applyBorder="1"/>
    <xf numFmtId="0" fontId="2" fillId="0" borderId="5" xfId="0" applyFont="1" applyBorder="1"/>
    <xf numFmtId="43" fontId="2" fillId="0" borderId="0" xfId="0" applyNumberFormat="1" applyFont="1"/>
    <xf numFmtId="0" fontId="2" fillId="0" borderId="7" xfId="0" applyFont="1" applyBorder="1" applyAlignment="1">
      <alignment horizontal="center"/>
    </xf>
    <xf numFmtId="43" fontId="3" fillId="0" borderId="2" xfId="0" applyNumberFormat="1" applyFont="1" applyBorder="1"/>
    <xf numFmtId="0" fontId="3" fillId="0" borderId="5" xfId="0" applyFont="1" applyBorder="1"/>
    <xf numFmtId="164" fontId="3" fillId="0" borderId="0" xfId="1" applyFont="1" applyAlignment="1">
      <alignment horizontal="center"/>
    </xf>
    <xf numFmtId="164" fontId="3" fillId="0" borderId="0" xfId="1" applyFont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4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30" sqref="C30"/>
    </sheetView>
  </sheetViews>
  <sheetFormatPr baseColWidth="10" defaultColWidth="12.5" defaultRowHeight="14" x14ac:dyDescent="0.2"/>
  <cols>
    <col min="1" max="1" width="57.5" style="1" bestFit="1" customWidth="1"/>
    <col min="2" max="2" width="10.5" style="3" customWidth="1"/>
    <col min="3" max="3" width="9.83203125" style="3" customWidth="1"/>
    <col min="4" max="4" width="16.33203125" style="1" customWidth="1"/>
    <col min="5" max="5" width="43.16406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27" t="s">
        <v>17</v>
      </c>
      <c r="B1" s="27"/>
      <c r="C1" s="27"/>
      <c r="D1" s="27"/>
      <c r="E1" s="27"/>
      <c r="F1" s="27"/>
      <c r="G1" s="27"/>
      <c r="H1" s="27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4"/>
      <c r="E3" s="5" t="s">
        <v>5</v>
      </c>
      <c r="H3" s="6">
        <v>151155</v>
      </c>
    </row>
    <row r="4" spans="1:8" x14ac:dyDescent="0.2">
      <c r="C4" s="7"/>
      <c r="D4" s="8"/>
      <c r="E4" s="1" t="s">
        <v>18</v>
      </c>
      <c r="H4" s="9">
        <v>33300</v>
      </c>
    </row>
    <row r="5" spans="1:8" x14ac:dyDescent="0.2">
      <c r="C5" s="7"/>
      <c r="D5" s="8"/>
      <c r="H5" s="9"/>
    </row>
    <row r="6" spans="1:8" x14ac:dyDescent="0.2">
      <c r="C6" s="7"/>
      <c r="D6" s="8"/>
      <c r="H6" s="9"/>
    </row>
    <row r="7" spans="1:8" x14ac:dyDescent="0.2">
      <c r="A7" s="5" t="s">
        <v>6</v>
      </c>
      <c r="D7" s="10">
        <f>H8-D4</f>
        <v>184455</v>
      </c>
      <c r="H7" s="5"/>
    </row>
    <row r="8" spans="1:8" ht="15" thickBot="1" x14ac:dyDescent="0.25">
      <c r="D8" s="11">
        <f>SUM(D3:D7)</f>
        <v>184455</v>
      </c>
      <c r="H8" s="12">
        <f>SUM(H3:H7)</f>
        <v>184455</v>
      </c>
    </row>
    <row r="9" spans="1:8" ht="15" thickTop="1" x14ac:dyDescent="0.2">
      <c r="D9" s="13"/>
      <c r="E9" s="5" t="s">
        <v>7</v>
      </c>
      <c r="H9" s="14">
        <f>D7</f>
        <v>184455</v>
      </c>
    </row>
    <row r="14" spans="1:8" x14ac:dyDescent="0.2">
      <c r="A14" s="21"/>
      <c r="B14" s="22"/>
      <c r="C14" s="22"/>
      <c r="D14" s="23"/>
    </row>
    <row r="15" spans="1:8" x14ac:dyDescent="0.2">
      <c r="A15" s="23"/>
      <c r="B15" s="24"/>
      <c r="C15" s="26"/>
      <c r="D15" s="23"/>
    </row>
    <row r="16" spans="1:8" x14ac:dyDescent="0.2">
      <c r="A16" s="23"/>
      <c r="B16" s="22"/>
      <c r="C16" s="26"/>
      <c r="D16" s="23"/>
    </row>
    <row r="17" spans="1:4" x14ac:dyDescent="0.2">
      <c r="A17" s="23"/>
      <c r="B17" s="22"/>
      <c r="C17" s="25"/>
      <c r="D17" s="23"/>
    </row>
    <row r="18" spans="1:4" x14ac:dyDescent="0.2">
      <c r="A18" s="23"/>
      <c r="B18" s="22"/>
      <c r="C18" s="22"/>
      <c r="D18" s="23"/>
    </row>
    <row r="19" spans="1:4" x14ac:dyDescent="0.2">
      <c r="A19" s="23"/>
      <c r="B19" s="22"/>
      <c r="C19" s="22"/>
      <c r="D19" s="23"/>
    </row>
    <row r="20" spans="1:4" x14ac:dyDescent="0.2">
      <c r="A20" s="23"/>
      <c r="B20" s="22"/>
      <c r="C20" s="22"/>
      <c r="D20" s="23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D37" sqref="D37"/>
    </sheetView>
  </sheetViews>
  <sheetFormatPr baseColWidth="10" defaultColWidth="12.5" defaultRowHeight="14" x14ac:dyDescent="0.2"/>
  <cols>
    <col min="1" max="1" width="34.5" style="1" customWidth="1"/>
    <col min="2" max="2" width="11.5" style="3" customWidth="1"/>
    <col min="3" max="3" width="7.5" style="3" customWidth="1"/>
    <col min="4" max="4" width="18.6640625" style="1" customWidth="1"/>
    <col min="5" max="5" width="45.5" style="1" customWidth="1"/>
    <col min="6" max="6" width="12.1640625" style="1" customWidth="1"/>
    <col min="7" max="7" width="6.5" style="1" customWidth="1"/>
    <col min="8" max="8" width="16.33203125" style="1" customWidth="1"/>
    <col min="9" max="16384" width="12.5" style="1"/>
  </cols>
  <sheetData>
    <row r="1" spans="1:8" ht="15" thickBot="1" x14ac:dyDescent="0.25">
      <c r="A1" s="28" t="s">
        <v>16</v>
      </c>
      <c r="B1" s="28"/>
      <c r="C1" s="28"/>
      <c r="D1" s="28"/>
      <c r="E1" s="28"/>
      <c r="F1" s="28"/>
      <c r="G1" s="28"/>
      <c r="H1" s="28"/>
    </row>
    <row r="2" spans="1:8" ht="15" thickBot="1" x14ac:dyDescent="0.25">
      <c r="A2" s="2" t="s">
        <v>0</v>
      </c>
      <c r="B2" s="2" t="s">
        <v>1</v>
      </c>
      <c r="C2" s="2" t="s">
        <v>2</v>
      </c>
      <c r="D2" s="15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4"/>
      <c r="E3" s="5" t="s">
        <v>5</v>
      </c>
      <c r="H3" s="6">
        <f>'July''2024'!H9</f>
        <v>184455</v>
      </c>
    </row>
    <row r="4" spans="1:8" x14ac:dyDescent="0.2">
      <c r="A4" s="1" t="s">
        <v>19</v>
      </c>
      <c r="B4" s="3">
        <v>928877</v>
      </c>
      <c r="C4" s="7"/>
      <c r="D4" s="8">
        <v>133920</v>
      </c>
      <c r="E4" s="1" t="s">
        <v>22</v>
      </c>
      <c r="H4" s="9">
        <v>19000</v>
      </c>
    </row>
    <row r="5" spans="1:8" x14ac:dyDescent="0.2">
      <c r="A5" s="1" t="s">
        <v>20</v>
      </c>
      <c r="B5" s="3">
        <v>928878</v>
      </c>
      <c r="D5" s="8">
        <v>81700</v>
      </c>
      <c r="E5" s="1" t="s">
        <v>21</v>
      </c>
      <c r="H5" s="9">
        <v>30000</v>
      </c>
    </row>
    <row r="6" spans="1:8" x14ac:dyDescent="0.2">
      <c r="D6" s="4"/>
    </row>
    <row r="7" spans="1:8" x14ac:dyDescent="0.2">
      <c r="D7" s="4"/>
    </row>
    <row r="8" spans="1:8" x14ac:dyDescent="0.2">
      <c r="D8" s="4"/>
    </row>
    <row r="9" spans="1:8" x14ac:dyDescent="0.2">
      <c r="D9" s="4"/>
    </row>
    <row r="10" spans="1:8" x14ac:dyDescent="0.2">
      <c r="D10" s="4"/>
    </row>
    <row r="11" spans="1:8" x14ac:dyDescent="0.2">
      <c r="D11" s="4"/>
    </row>
    <row r="12" spans="1:8" x14ac:dyDescent="0.2">
      <c r="D12" s="4"/>
    </row>
    <row r="13" spans="1:8" x14ac:dyDescent="0.2">
      <c r="D13" s="4"/>
    </row>
    <row r="14" spans="1:8" x14ac:dyDescent="0.2">
      <c r="C14" s="7"/>
      <c r="D14" s="8"/>
    </row>
    <row r="15" spans="1:8" x14ac:dyDescent="0.2">
      <c r="D15" s="16"/>
    </row>
    <row r="16" spans="1:8" x14ac:dyDescent="0.2">
      <c r="D16" s="16"/>
    </row>
    <row r="17" spans="1:8" x14ac:dyDescent="0.2">
      <c r="A17" s="5" t="s">
        <v>6</v>
      </c>
      <c r="D17" s="10">
        <v>17835</v>
      </c>
      <c r="H17" s="9"/>
    </row>
    <row r="18" spans="1:8" ht="15" thickBot="1" x14ac:dyDescent="0.25">
      <c r="D18" s="11">
        <f>SUM(D3:D17)</f>
        <v>233455</v>
      </c>
      <c r="H18" s="12">
        <f>SUM(H3:H17)</f>
        <v>233455</v>
      </c>
    </row>
    <row r="19" spans="1:8" ht="15" thickTop="1" x14ac:dyDescent="0.2">
      <c r="D19" s="17"/>
      <c r="E19" s="5" t="s">
        <v>7</v>
      </c>
      <c r="H19" s="14">
        <f>D17</f>
        <v>17835</v>
      </c>
    </row>
    <row r="21" spans="1:8" x14ac:dyDescent="0.2">
      <c r="A21" s="21"/>
      <c r="B21" s="22"/>
      <c r="C21" s="22"/>
      <c r="D21" s="23"/>
    </row>
    <row r="22" spans="1:8" x14ac:dyDescent="0.2">
      <c r="A22" s="23"/>
      <c r="B22" s="24"/>
      <c r="C22" s="22"/>
      <c r="D22" s="23"/>
    </row>
    <row r="23" spans="1:8" x14ac:dyDescent="0.2">
      <c r="A23" s="23"/>
      <c r="B23" s="24"/>
      <c r="C23" s="22"/>
      <c r="D23" s="23"/>
    </row>
    <row r="24" spans="1:8" x14ac:dyDescent="0.2">
      <c r="A24" s="23"/>
      <c r="B24" s="25"/>
      <c r="C24" s="22"/>
      <c r="D24" s="23"/>
    </row>
    <row r="25" spans="1:8" x14ac:dyDescent="0.2">
      <c r="A25" s="23"/>
      <c r="B25" s="22"/>
      <c r="C25" s="22"/>
      <c r="D25" s="23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25" sqref="A25"/>
    </sheetView>
  </sheetViews>
  <sheetFormatPr baseColWidth="10" defaultColWidth="12.5" defaultRowHeight="14" x14ac:dyDescent="0.2"/>
  <cols>
    <col min="1" max="1" width="46.6640625" style="1" customWidth="1"/>
    <col min="2" max="2" width="11.5" style="3" customWidth="1"/>
    <col min="3" max="3" width="7.5" style="3" customWidth="1"/>
    <col min="4" max="4" width="18.6640625" style="1" customWidth="1"/>
    <col min="5" max="5" width="41.83203125" style="1" customWidth="1"/>
    <col min="6" max="6" width="12.1640625" style="1" customWidth="1"/>
    <col min="7" max="7" width="6.5" style="1" customWidth="1"/>
    <col min="8" max="8" width="16.33203125" style="1" customWidth="1"/>
    <col min="9" max="16384" width="12.5" style="1"/>
  </cols>
  <sheetData>
    <row r="1" spans="1:8" ht="15" thickBot="1" x14ac:dyDescent="0.25">
      <c r="A1" s="28" t="s">
        <v>15</v>
      </c>
      <c r="B1" s="28"/>
      <c r="C1" s="28"/>
      <c r="D1" s="28"/>
      <c r="E1" s="28"/>
      <c r="F1" s="28"/>
      <c r="G1" s="28"/>
      <c r="H1" s="28"/>
    </row>
    <row r="2" spans="1:8" ht="15" thickBot="1" x14ac:dyDescent="0.25">
      <c r="A2" s="2" t="s">
        <v>0</v>
      </c>
      <c r="B2" s="2" t="s">
        <v>1</v>
      </c>
      <c r="C2" s="2" t="s">
        <v>2</v>
      </c>
      <c r="D2" s="15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4"/>
      <c r="E3" s="5" t="s">
        <v>5</v>
      </c>
      <c r="H3" s="6">
        <f>'August''2024'!H19</f>
        <v>17835</v>
      </c>
    </row>
    <row r="4" spans="1:8" x14ac:dyDescent="0.2">
      <c r="A4" s="1" t="s">
        <v>28</v>
      </c>
      <c r="B4" s="3">
        <v>928879</v>
      </c>
      <c r="C4" s="7"/>
      <c r="D4" s="8">
        <v>52722</v>
      </c>
      <c r="E4" s="1" t="s">
        <v>23</v>
      </c>
      <c r="H4" s="9">
        <v>15000</v>
      </c>
    </row>
    <row r="5" spans="1:8" x14ac:dyDescent="0.2">
      <c r="D5" s="4"/>
      <c r="E5" s="1" t="s">
        <v>9</v>
      </c>
      <c r="H5" s="9">
        <v>19000</v>
      </c>
    </row>
    <row r="6" spans="1:8" x14ac:dyDescent="0.2">
      <c r="D6" s="4"/>
      <c r="E6" s="1" t="s">
        <v>10</v>
      </c>
      <c r="H6" s="9">
        <v>19000</v>
      </c>
    </row>
    <row r="7" spans="1:8" x14ac:dyDescent="0.2">
      <c r="D7" s="4"/>
      <c r="E7" s="1" t="s">
        <v>25</v>
      </c>
      <c r="H7" s="9">
        <v>30000</v>
      </c>
    </row>
    <row r="8" spans="1:8" x14ac:dyDescent="0.2">
      <c r="D8" s="4"/>
    </row>
    <row r="9" spans="1:8" x14ac:dyDescent="0.2">
      <c r="D9" s="4"/>
    </row>
    <row r="10" spans="1:8" x14ac:dyDescent="0.2">
      <c r="D10" s="4"/>
    </row>
    <row r="11" spans="1:8" x14ac:dyDescent="0.2">
      <c r="D11" s="4"/>
    </row>
    <row r="12" spans="1:8" x14ac:dyDescent="0.2">
      <c r="D12" s="4"/>
    </row>
    <row r="13" spans="1:8" x14ac:dyDescent="0.2">
      <c r="D13" s="4"/>
    </row>
    <row r="14" spans="1:8" x14ac:dyDescent="0.2">
      <c r="C14" s="7"/>
      <c r="D14" s="8"/>
    </row>
    <row r="15" spans="1:8" x14ac:dyDescent="0.2">
      <c r="D15" s="16"/>
      <c r="H15" s="9"/>
    </row>
    <row r="16" spans="1:8" x14ac:dyDescent="0.2">
      <c r="D16" s="16"/>
      <c r="H16" s="9"/>
    </row>
    <row r="17" spans="1:8" x14ac:dyDescent="0.2">
      <c r="A17" s="5" t="s">
        <v>6</v>
      </c>
      <c r="D17" s="10">
        <f>H18-D4</f>
        <v>48113</v>
      </c>
      <c r="H17" s="9"/>
    </row>
    <row r="18" spans="1:8" ht="15" thickBot="1" x14ac:dyDescent="0.25">
      <c r="D18" s="11">
        <f>SUM(D3:D17)</f>
        <v>100835</v>
      </c>
      <c r="H18" s="12">
        <f>SUM(H3:H17)</f>
        <v>100835</v>
      </c>
    </row>
    <row r="19" spans="1:8" ht="15" thickTop="1" x14ac:dyDescent="0.2">
      <c r="D19" s="17"/>
      <c r="E19" s="5" t="s">
        <v>7</v>
      </c>
      <c r="H19" s="14">
        <f>D17</f>
        <v>48113</v>
      </c>
    </row>
    <row r="21" spans="1:8" x14ac:dyDescent="0.2">
      <c r="A21" s="5" t="s">
        <v>8</v>
      </c>
    </row>
    <row r="22" spans="1:8" x14ac:dyDescent="0.2">
      <c r="A22" s="19" t="s">
        <v>27</v>
      </c>
      <c r="B22" s="18">
        <v>20082</v>
      </c>
    </row>
    <row r="23" spans="1:8" x14ac:dyDescent="0.2">
      <c r="A23" s="1" t="s">
        <v>26</v>
      </c>
      <c r="B23" s="18">
        <v>14340</v>
      </c>
    </row>
    <row r="24" spans="1:8" x14ac:dyDescent="0.2">
      <c r="A24" s="1" t="s">
        <v>29</v>
      </c>
      <c r="B24" s="18">
        <v>18300</v>
      </c>
    </row>
    <row r="25" spans="1:8" ht="15" thickBot="1" x14ac:dyDescent="0.25">
      <c r="B25" s="20">
        <f>SUM(B22:B24)</f>
        <v>52722</v>
      </c>
    </row>
    <row r="26" spans="1:8" ht="15" thickTop="1" x14ac:dyDescent="0.2"/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6" sqref="E6"/>
    </sheetView>
  </sheetViews>
  <sheetFormatPr baseColWidth="10" defaultColWidth="12.5" defaultRowHeight="14" x14ac:dyDescent="0.2"/>
  <cols>
    <col min="1" max="1" width="49.33203125" style="1" customWidth="1"/>
    <col min="2" max="2" width="10.5" style="3" customWidth="1"/>
    <col min="3" max="3" width="7.6640625" style="3" customWidth="1"/>
    <col min="4" max="4" width="16.33203125" style="1" customWidth="1"/>
    <col min="5" max="5" width="43.16406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27" t="s">
        <v>14</v>
      </c>
      <c r="B1" s="27"/>
      <c r="C1" s="27"/>
      <c r="D1" s="27"/>
      <c r="E1" s="27"/>
      <c r="F1" s="27"/>
      <c r="G1" s="27"/>
      <c r="H1" s="27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4"/>
      <c r="E3" s="5" t="s">
        <v>5</v>
      </c>
      <c r="H3" s="6">
        <f>'September''2024'!H19</f>
        <v>48113</v>
      </c>
    </row>
    <row r="4" spans="1:8" x14ac:dyDescent="0.2">
      <c r="C4" s="7"/>
      <c r="D4" s="8"/>
      <c r="E4" s="1" t="s">
        <v>11</v>
      </c>
      <c r="H4" s="9">
        <v>19000</v>
      </c>
    </row>
    <row r="5" spans="1:8" x14ac:dyDescent="0.2">
      <c r="C5" s="7"/>
      <c r="D5" s="8"/>
      <c r="E5" s="1" t="s">
        <v>24</v>
      </c>
      <c r="H5" s="9">
        <v>30000</v>
      </c>
    </row>
    <row r="6" spans="1:8" x14ac:dyDescent="0.2">
      <c r="C6" s="7"/>
      <c r="D6" s="8"/>
      <c r="E6" s="1" t="s">
        <v>12</v>
      </c>
      <c r="H6" s="9">
        <v>30000</v>
      </c>
    </row>
    <row r="7" spans="1:8" x14ac:dyDescent="0.2">
      <c r="C7" s="7"/>
      <c r="D7" s="8"/>
      <c r="H7" s="9"/>
    </row>
    <row r="8" spans="1:8" x14ac:dyDescent="0.2">
      <c r="C8" s="7"/>
      <c r="D8" s="8"/>
    </row>
    <row r="9" spans="1:8" x14ac:dyDescent="0.2">
      <c r="C9" s="7"/>
      <c r="D9" s="8"/>
    </row>
    <row r="10" spans="1:8" x14ac:dyDescent="0.2">
      <c r="C10" s="7"/>
      <c r="D10" s="8"/>
    </row>
    <row r="11" spans="1:8" x14ac:dyDescent="0.2">
      <c r="C11" s="7"/>
      <c r="D11" s="8"/>
    </row>
    <row r="12" spans="1:8" x14ac:dyDescent="0.2">
      <c r="C12" s="7"/>
      <c r="D12" s="8"/>
      <c r="H12" s="9"/>
    </row>
    <row r="13" spans="1:8" x14ac:dyDescent="0.2">
      <c r="C13" s="7"/>
      <c r="D13" s="8"/>
      <c r="H13" s="9"/>
    </row>
    <row r="14" spans="1:8" x14ac:dyDescent="0.2">
      <c r="C14" s="7"/>
      <c r="D14" s="8"/>
      <c r="H14" s="9"/>
    </row>
    <row r="15" spans="1:8" x14ac:dyDescent="0.2">
      <c r="A15" s="5" t="s">
        <v>6</v>
      </c>
      <c r="D15" s="10">
        <f>H16-D4</f>
        <v>127113</v>
      </c>
      <c r="H15" s="5"/>
    </row>
    <row r="16" spans="1:8" ht="15" thickBot="1" x14ac:dyDescent="0.25">
      <c r="D16" s="11">
        <f>SUM(D3:D15)</f>
        <v>127113</v>
      </c>
      <c r="H16" s="12">
        <f>SUM(H3:H15)</f>
        <v>127113</v>
      </c>
    </row>
    <row r="17" spans="1:8" ht="15" thickTop="1" x14ac:dyDescent="0.2">
      <c r="D17" s="13"/>
      <c r="E17" s="5" t="s">
        <v>7</v>
      </c>
      <c r="H17" s="14">
        <f>D15</f>
        <v>127113</v>
      </c>
    </row>
    <row r="22" spans="1:8" x14ac:dyDescent="0.2">
      <c r="A22" s="21"/>
      <c r="B22" s="22"/>
      <c r="C22" s="22"/>
    </row>
    <row r="23" spans="1:8" x14ac:dyDescent="0.2">
      <c r="A23" s="23"/>
      <c r="B23" s="24"/>
      <c r="C23" s="22"/>
    </row>
    <row r="24" spans="1:8" x14ac:dyDescent="0.2">
      <c r="A24" s="23"/>
      <c r="B24" s="24"/>
      <c r="C24" s="22"/>
    </row>
    <row r="25" spans="1:8" x14ac:dyDescent="0.2">
      <c r="A25" s="23"/>
      <c r="B25" s="25"/>
      <c r="C25" s="22"/>
    </row>
  </sheetData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E18" sqref="E18"/>
    </sheetView>
  </sheetViews>
  <sheetFormatPr baseColWidth="10" defaultColWidth="12.5" defaultRowHeight="14" x14ac:dyDescent="0.2"/>
  <cols>
    <col min="1" max="1" width="45.83203125" style="1" customWidth="1"/>
    <col min="2" max="2" width="10.5" style="3" customWidth="1"/>
    <col min="3" max="3" width="7.6640625" style="3" customWidth="1"/>
    <col min="4" max="4" width="16.33203125" style="1" customWidth="1"/>
    <col min="5" max="5" width="59.332031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27" t="s">
        <v>13</v>
      </c>
      <c r="B1" s="27"/>
      <c r="C1" s="27"/>
      <c r="D1" s="27"/>
      <c r="E1" s="27"/>
      <c r="F1" s="27"/>
      <c r="G1" s="27"/>
      <c r="H1" s="27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4"/>
      <c r="E3" s="5" t="s">
        <v>5</v>
      </c>
      <c r="H3" s="6">
        <f>'October''2024'!H17</f>
        <v>127113</v>
      </c>
    </row>
    <row r="4" spans="1:8" x14ac:dyDescent="0.2">
      <c r="C4" s="7"/>
      <c r="D4" s="8"/>
      <c r="H4" s="9">
        <v>0</v>
      </c>
    </row>
    <row r="5" spans="1:8" x14ac:dyDescent="0.2">
      <c r="C5" s="7"/>
      <c r="D5" s="8"/>
      <c r="H5" s="9">
        <v>0</v>
      </c>
    </row>
    <row r="6" spans="1:8" x14ac:dyDescent="0.2">
      <c r="C6" s="7"/>
      <c r="D6" s="8"/>
      <c r="H6" s="9">
        <v>0</v>
      </c>
    </row>
    <row r="7" spans="1:8" x14ac:dyDescent="0.2">
      <c r="C7" s="7"/>
      <c r="D7" s="8"/>
      <c r="H7" s="9">
        <v>0</v>
      </c>
    </row>
    <row r="8" spans="1:8" x14ac:dyDescent="0.2">
      <c r="C8" s="7"/>
      <c r="D8" s="8"/>
      <c r="H8" s="9">
        <v>0</v>
      </c>
    </row>
    <row r="9" spans="1:8" x14ac:dyDescent="0.2">
      <c r="C9" s="7"/>
      <c r="D9" s="8"/>
      <c r="H9" s="9">
        <v>0</v>
      </c>
    </row>
    <row r="10" spans="1:8" x14ac:dyDescent="0.2">
      <c r="C10" s="7"/>
      <c r="D10" s="8"/>
      <c r="H10" s="9"/>
    </row>
    <row r="11" spans="1:8" x14ac:dyDescent="0.2">
      <c r="C11" s="7"/>
      <c r="D11" s="8"/>
      <c r="H11" s="9"/>
    </row>
    <row r="12" spans="1:8" x14ac:dyDescent="0.2">
      <c r="C12" s="7"/>
      <c r="D12" s="8"/>
      <c r="H12" s="9"/>
    </row>
    <row r="13" spans="1:8" x14ac:dyDescent="0.2">
      <c r="A13" s="5" t="s">
        <v>6</v>
      </c>
      <c r="D13" s="10">
        <f>H14-D4</f>
        <v>127113</v>
      </c>
      <c r="H13" s="5"/>
    </row>
    <row r="14" spans="1:8" ht="15" thickBot="1" x14ac:dyDescent="0.25">
      <c r="D14" s="11">
        <f>SUM(D3:D13)</f>
        <v>127113</v>
      </c>
      <c r="H14" s="12">
        <f>SUM(H3:H13)</f>
        <v>127113</v>
      </c>
    </row>
    <row r="15" spans="1:8" ht="15" thickTop="1" x14ac:dyDescent="0.2">
      <c r="D15" s="13"/>
      <c r="E15" s="5" t="s">
        <v>7</v>
      </c>
      <c r="H15" s="14">
        <f>D13</f>
        <v>127113</v>
      </c>
    </row>
    <row r="16" spans="1:8" x14ac:dyDescent="0.2">
      <c r="E16" s="5"/>
    </row>
    <row r="20" spans="1:4" x14ac:dyDescent="0.2">
      <c r="A20" s="5" t="s">
        <v>8</v>
      </c>
    </row>
    <row r="21" spans="1:4" x14ac:dyDescent="0.2">
      <c r="A21" s="9">
        <v>0</v>
      </c>
      <c r="B21" s="18">
        <v>0</v>
      </c>
      <c r="C21" s="18">
        <v>0</v>
      </c>
      <c r="D21" s="9"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July'2024</vt:lpstr>
      <vt:lpstr>August'2024</vt:lpstr>
      <vt:lpstr>September'2024</vt:lpstr>
      <vt:lpstr>October'2024</vt:lpstr>
      <vt:lpstr>November'2024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2025-01-23T15:14:29Z</dcterms:modified>
</cp:coreProperties>
</file>