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2542BA26-B5D8-4A27-B9B9-8ACCC948FF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3" i="1" s="1"/>
  <c r="E13" i="1"/>
  <c r="D67" i="1"/>
  <c r="D59" i="1"/>
  <c r="D22" i="1"/>
  <c r="E30" i="1"/>
  <c r="F27" i="1"/>
  <c r="F29" i="1"/>
  <c r="D30" i="1"/>
  <c r="D68" i="1" l="1"/>
  <c r="D32" i="1"/>
  <c r="D47" i="1" s="1"/>
  <c r="F30" i="1"/>
  <c r="F32" i="1" s="1"/>
</calcChain>
</file>

<file path=xl/sharedStrings.xml><?xml version="1.0" encoding="utf-8"?>
<sst xmlns="http://schemas.openxmlformats.org/spreadsheetml/2006/main" count="65" uniqueCount="61">
  <si>
    <t>WELCOME NEW DISTICT GOVENOR / MULTILE PROJECTS</t>
  </si>
  <si>
    <t xml:space="preserve">RECEIVABLES </t>
  </si>
  <si>
    <t>CLUB CONTRIBUTION</t>
  </si>
  <si>
    <t>INDIVIDUAL COLLECTION</t>
  </si>
  <si>
    <t>CLUB EXP</t>
  </si>
  <si>
    <t xml:space="preserve">CLUBS CONTRIBUTION </t>
  </si>
  <si>
    <t xml:space="preserve">REGION 4 A </t>
  </si>
  <si>
    <t>Athurugiriya</t>
  </si>
  <si>
    <t>A. Cinnomon city</t>
  </si>
  <si>
    <t>Colombo Tea Tasters Excellence</t>
  </si>
  <si>
    <t>Kaduwela</t>
  </si>
  <si>
    <t>Hokandara</t>
  </si>
  <si>
    <t>Colombo Excellence</t>
  </si>
  <si>
    <t>DONATIONS BY LIONS</t>
  </si>
  <si>
    <t>GOODS DONATIONA</t>
  </si>
  <si>
    <t>TOTAL DONATIONS</t>
  </si>
  <si>
    <t>TOTAL</t>
  </si>
  <si>
    <t>OTHER COST ADD TO PROJEC</t>
  </si>
  <si>
    <t>TOTAL TO PROJECTS</t>
  </si>
  <si>
    <t>PAYMENTS</t>
  </si>
  <si>
    <t>PROJECT COST</t>
  </si>
  <si>
    <t>Envirnment</t>
  </si>
  <si>
    <t>Vision</t>
  </si>
  <si>
    <t>OTHER COST</t>
  </si>
  <si>
    <t>TOTAL PAYMENTS</t>
  </si>
  <si>
    <t xml:space="preserve">REGION 4 A , 4B, 4C- BUDGET INCOME AND EXPENCES  </t>
  </si>
  <si>
    <t>Colomo Super Elitit</t>
  </si>
  <si>
    <t>Colombo Green Elitit</t>
  </si>
  <si>
    <t>REGION 4 B</t>
  </si>
  <si>
    <t>Colombo Platinum</t>
  </si>
  <si>
    <t>Colombo Green CITY Elite</t>
  </si>
  <si>
    <t>Colombo Serendib</t>
  </si>
  <si>
    <t>Thalangama Malabe</t>
  </si>
  <si>
    <t>Malabe Supreme Elite</t>
  </si>
  <si>
    <t>REGION 4 C</t>
  </si>
  <si>
    <t>Thalangama Golden City</t>
  </si>
  <si>
    <t>Malabe Horison</t>
  </si>
  <si>
    <t>Thalangama New Century</t>
  </si>
  <si>
    <t>Koswatta</t>
  </si>
  <si>
    <t>Lion Chaminda</t>
  </si>
  <si>
    <t>Lion Ruwan</t>
  </si>
  <si>
    <t>Lion Prasanna</t>
  </si>
  <si>
    <t>Lion Aruna</t>
  </si>
  <si>
    <t>Lion Thisara</t>
  </si>
  <si>
    <t>(15Coconut  plants )</t>
  </si>
  <si>
    <t>Child Hood Cancer - Donation (10000x2)</t>
  </si>
  <si>
    <t>Hunger - Pack for Pregnant mothers (20 Packs )</t>
  </si>
  <si>
    <t xml:space="preserve">Diabetics machines( 02x8000.00) </t>
  </si>
  <si>
    <t xml:space="preserve"> Cattract surgery 05x25000.00 )</t>
  </si>
  <si>
    <t>Refreshments ( With Milk pack &amp; Snack )</t>
  </si>
  <si>
    <t>Keells Bag (20x1500.00)</t>
  </si>
  <si>
    <t xml:space="preserve">Dancing team fee </t>
  </si>
  <si>
    <t>Flower Garland &amp; Bouquets</t>
  </si>
  <si>
    <t>Atapirikara &amp; Donation to Temple</t>
  </si>
  <si>
    <t>( 150 x 426.66 )</t>
  </si>
  <si>
    <t>Lions Club of Hokandara</t>
  </si>
  <si>
    <t>Lion Sanjeewani (Diabetics machine)</t>
  </si>
  <si>
    <t>Lion Hettiarachchi(Diabetics machine)</t>
  </si>
  <si>
    <t>Balance Amount</t>
  </si>
  <si>
    <t>Lion Anushi</t>
  </si>
  <si>
    <t>Lion Surendra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</si>
</sst>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4" borderId="0" xfId="0" applyFill="1"/>
    <xf numFmtId="0" fontId="3" fillId="0" borderId="0" xfId="0" applyFont="1"/>
    <xf numFmtId="0" fontId="6" fillId="0" borderId="0" xfId="0" applyFont="1"/>
    <xf numFmtId="0" fontId="8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43" fontId="6" fillId="0" borderId="17" xfId="1" applyFont="1" applyBorder="1" applyAlignment="1">
      <alignment horizontal="right" vertical="center" wrapText="1"/>
    </xf>
    <xf numFmtId="43" fontId="6" fillId="0" borderId="7" xfId="1" applyFont="1" applyBorder="1" applyAlignment="1">
      <alignment horizontal="right" vertical="center" wrapText="1"/>
    </xf>
    <xf numFmtId="43" fontId="6" fillId="0" borderId="18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18" xfId="0" applyFont="1" applyBorder="1" applyAlignment="1">
      <alignment vertical="center" wrapText="1"/>
    </xf>
    <xf numFmtId="43" fontId="6" fillId="0" borderId="20" xfId="1" applyFont="1" applyBorder="1" applyAlignment="1">
      <alignment horizontal="right" vertical="center" wrapText="1"/>
    </xf>
    <xf numFmtId="43" fontId="6" fillId="0" borderId="0" xfId="1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2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3" fontId="9" fillId="2" borderId="11" xfId="1" applyFont="1" applyFill="1" applyBorder="1" applyAlignment="1">
      <alignment horizontal="right" vertical="center" wrapText="1"/>
    </xf>
    <xf numFmtId="43" fontId="6" fillId="2" borderId="15" xfId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43" fontId="6" fillId="0" borderId="7" xfId="1" applyFont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43" fontId="6" fillId="4" borderId="17" xfId="1" applyFont="1" applyFill="1" applyBorder="1" applyAlignment="1">
      <alignment horizontal="right" vertical="center" wrapText="1"/>
    </xf>
    <xf numFmtId="43" fontId="6" fillId="4" borderId="7" xfId="1" applyFont="1" applyFill="1" applyBorder="1" applyAlignment="1">
      <alignment vertical="center" wrapText="1"/>
    </xf>
    <xf numFmtId="43" fontId="6" fillId="0" borderId="0" xfId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3" fontId="9" fillId="3" borderId="11" xfId="1" applyFont="1" applyFill="1" applyBorder="1" applyAlignment="1">
      <alignment vertical="center" wrapText="1"/>
    </xf>
    <xf numFmtId="43" fontId="9" fillId="3" borderId="15" xfId="1" applyFont="1" applyFill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43" fontId="6" fillId="0" borderId="17" xfId="1" applyFont="1" applyBorder="1" applyAlignment="1">
      <alignment vertical="center" wrapText="1"/>
    </xf>
    <xf numFmtId="43" fontId="6" fillId="0" borderId="18" xfId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43" fontId="9" fillId="2" borderId="11" xfId="0" applyNumberFormat="1" applyFont="1" applyFill="1" applyBorder="1" applyAlignment="1">
      <alignment vertical="center" wrapText="1"/>
    </xf>
    <xf numFmtId="43" fontId="9" fillId="2" borderId="15" xfId="0" applyNumberFormat="1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43" fontId="9" fillId="2" borderId="17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43" fontId="9" fillId="2" borderId="17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43" fontId="6" fillId="4" borderId="17" xfId="0" applyNumberFormat="1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right" vertical="center" wrapText="1"/>
    </xf>
    <xf numFmtId="0" fontId="9" fillId="2" borderId="17" xfId="0" applyFont="1" applyFill="1" applyBorder="1" applyAlignment="1">
      <alignment vertical="center" wrapText="1"/>
    </xf>
    <xf numFmtId="43" fontId="6" fillId="0" borderId="11" xfId="1" applyFont="1" applyBorder="1" applyAlignment="1">
      <alignment horizontal="right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43" fontId="6" fillId="0" borderId="11" xfId="1" applyFont="1" applyBorder="1" applyAlignment="1">
      <alignment horizontal="right" vertical="center" wrapText="1"/>
    </xf>
    <xf numFmtId="43" fontId="6" fillId="0" borderId="15" xfId="1" applyFont="1" applyBorder="1" applyAlignment="1">
      <alignment vertical="center" wrapText="1"/>
    </xf>
    <xf numFmtId="43" fontId="6" fillId="0" borderId="11" xfId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43" fontId="9" fillId="0" borderId="17" xfId="0" applyNumberFormat="1" applyFont="1" applyBorder="1" applyAlignment="1">
      <alignment horizontal="right" vertical="center" wrapText="1"/>
    </xf>
    <xf numFmtId="43" fontId="9" fillId="2" borderId="17" xfId="1" applyFont="1" applyFill="1" applyBorder="1" applyAlignment="1">
      <alignment horizontal="right" vertical="center" wrapText="1"/>
    </xf>
    <xf numFmtId="0" fontId="8" fillId="0" borderId="19" xfId="0" applyFont="1" applyBorder="1" applyAlignment="1">
      <alignment vertical="center" wrapText="1"/>
    </xf>
    <xf numFmtId="43" fontId="9" fillId="0" borderId="19" xfId="1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 indent="5"/>
    </xf>
    <xf numFmtId="0" fontId="9" fillId="0" borderId="13" xfId="0" applyFont="1" applyBorder="1" applyAlignment="1">
      <alignment horizontal="left" vertical="center" wrapText="1" indent="5"/>
    </xf>
    <xf numFmtId="0" fontId="7" fillId="0" borderId="1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37" zoomScale="80" zoomScaleNormal="80" workbookViewId="0">
      <selection activeCell="I37" sqref="I1:I1048576"/>
    </sheetView>
  </sheetViews>
  <sheetFormatPr defaultRowHeight="14.5" x14ac:dyDescent="0.35"/>
  <cols>
    <col min="1" max="1" width="3.08984375" style="4" customWidth="1"/>
    <col min="2" max="2" width="25.453125" style="4" customWidth="1"/>
    <col min="3" max="3" width="2.90625" style="4" customWidth="1"/>
    <col min="4" max="4" width="14.08984375" style="4" customWidth="1"/>
    <col min="5" max="5" width="27.54296875" style="4" customWidth="1"/>
    <col min="6" max="6" width="19.90625" style="4" customWidth="1"/>
  </cols>
  <sheetData>
    <row r="1" spans="1:6" ht="15" thickBot="1" x14ac:dyDescent="0.4"/>
    <row r="2" spans="1:6" s="3" customFormat="1" ht="13" x14ac:dyDescent="0.3">
      <c r="A2" s="76" t="s">
        <v>0</v>
      </c>
      <c r="B2" s="77"/>
      <c r="C2" s="77"/>
      <c r="D2" s="78"/>
      <c r="E2" s="79"/>
      <c r="F2" s="79"/>
    </row>
    <row r="3" spans="1:6" s="3" customFormat="1" ht="13.5" thickBot="1" x14ac:dyDescent="0.35">
      <c r="A3" s="82" t="s">
        <v>25</v>
      </c>
      <c r="B3" s="83"/>
      <c r="C3" s="84"/>
      <c r="D3" s="85"/>
      <c r="E3" s="80"/>
      <c r="F3" s="81"/>
    </row>
    <row r="4" spans="1:6" ht="24" customHeight="1" thickBot="1" x14ac:dyDescent="0.4">
      <c r="A4" s="86" t="s">
        <v>1</v>
      </c>
      <c r="B4" s="87"/>
      <c r="C4" s="5"/>
      <c r="D4" s="6" t="s">
        <v>2</v>
      </c>
      <c r="E4" s="7" t="s">
        <v>3</v>
      </c>
      <c r="F4" s="6" t="s">
        <v>4</v>
      </c>
    </row>
    <row r="5" spans="1:6" ht="15" thickBot="1" x14ac:dyDescent="0.4">
      <c r="A5" s="8"/>
      <c r="B5" s="9" t="s">
        <v>5</v>
      </c>
      <c r="C5" s="10"/>
      <c r="D5" s="10"/>
      <c r="E5" s="11"/>
      <c r="F5" s="10"/>
    </row>
    <row r="6" spans="1:6" ht="15" thickBot="1" x14ac:dyDescent="0.4">
      <c r="A6" s="8"/>
      <c r="B6" s="9" t="s">
        <v>6</v>
      </c>
      <c r="C6" s="10"/>
      <c r="D6" s="10"/>
      <c r="E6" s="11"/>
      <c r="F6" s="10"/>
    </row>
    <row r="7" spans="1:6" ht="13" customHeight="1" thickBot="1" x14ac:dyDescent="0.4">
      <c r="A7" s="12">
        <v>1</v>
      </c>
      <c r="B7" s="13" t="s">
        <v>7</v>
      </c>
      <c r="C7" s="10"/>
      <c r="D7" s="14">
        <v>15000</v>
      </c>
      <c r="E7" s="15">
        <v>5000</v>
      </c>
      <c r="F7" s="14">
        <v>20000</v>
      </c>
    </row>
    <row r="8" spans="1:6" ht="13" customHeight="1" thickBot="1" x14ac:dyDescent="0.4">
      <c r="A8" s="12">
        <v>2</v>
      </c>
      <c r="B8" s="13" t="s">
        <v>11</v>
      </c>
      <c r="C8" s="10"/>
      <c r="D8" s="14">
        <v>15000</v>
      </c>
      <c r="E8" s="15">
        <v>150000</v>
      </c>
      <c r="F8" s="14">
        <f>SUM(E8+D8)</f>
        <v>165000</v>
      </c>
    </row>
    <row r="9" spans="1:6" ht="13" customHeight="1" thickBot="1" x14ac:dyDescent="0.4">
      <c r="A9" s="12">
        <v>3</v>
      </c>
      <c r="B9" s="13" t="s">
        <v>8</v>
      </c>
      <c r="C9" s="10"/>
      <c r="D9" s="14">
        <v>7000</v>
      </c>
      <c r="E9" s="15">
        <v>5000</v>
      </c>
      <c r="F9" s="14">
        <v>12000</v>
      </c>
    </row>
    <row r="10" spans="1:6" ht="13" customHeight="1" thickBot="1" x14ac:dyDescent="0.4">
      <c r="A10" s="12">
        <v>4</v>
      </c>
      <c r="B10" s="13" t="s">
        <v>26</v>
      </c>
      <c r="C10" s="10"/>
      <c r="D10" s="14">
        <v>7000</v>
      </c>
      <c r="E10" s="15"/>
      <c r="F10" s="14">
        <v>7000</v>
      </c>
    </row>
    <row r="11" spans="1:6" ht="13" customHeight="1" thickBot="1" x14ac:dyDescent="0.4">
      <c r="A11" s="12">
        <v>5</v>
      </c>
      <c r="B11" s="13" t="s">
        <v>9</v>
      </c>
      <c r="C11" s="10"/>
      <c r="D11" s="16">
        <v>7000</v>
      </c>
      <c r="E11" s="15">
        <v>5000</v>
      </c>
      <c r="F11" s="14">
        <v>12000</v>
      </c>
    </row>
    <row r="12" spans="1:6" ht="13" customHeight="1" thickBot="1" x14ac:dyDescent="0.4">
      <c r="A12" s="17">
        <v>6</v>
      </c>
      <c r="B12" s="18" t="s">
        <v>27</v>
      </c>
      <c r="C12" s="19"/>
      <c r="D12" s="20">
        <v>7000</v>
      </c>
      <c r="E12" s="21"/>
      <c r="F12" s="16">
        <v>7000</v>
      </c>
    </row>
    <row r="13" spans="1:6" ht="15" thickBot="1" x14ac:dyDescent="0.4">
      <c r="A13" s="22"/>
      <c r="B13" s="23"/>
      <c r="C13" s="24"/>
      <c r="D13" s="25">
        <v>58000</v>
      </c>
      <c r="E13" s="26">
        <f>SUM(E7:E12)</f>
        <v>165000</v>
      </c>
      <c r="F13" s="25">
        <f>SUM(F7:F12)</f>
        <v>223000</v>
      </c>
    </row>
    <row r="14" spans="1:6" ht="15" thickBot="1" x14ac:dyDescent="0.4">
      <c r="A14" s="12"/>
      <c r="B14" s="13"/>
      <c r="C14" s="10"/>
      <c r="D14" s="27"/>
      <c r="E14" s="28"/>
      <c r="F14" s="27"/>
    </row>
    <row r="15" spans="1:6" ht="15" thickBot="1" x14ac:dyDescent="0.4">
      <c r="A15" s="12"/>
      <c r="B15" s="29" t="s">
        <v>28</v>
      </c>
      <c r="C15" s="10"/>
      <c r="D15" s="27"/>
      <c r="E15" s="28"/>
      <c r="F15" s="27"/>
    </row>
    <row r="16" spans="1:6" ht="13" customHeight="1" thickBot="1" x14ac:dyDescent="0.4">
      <c r="A16" s="8">
        <v>1</v>
      </c>
      <c r="B16" s="11" t="s">
        <v>29</v>
      </c>
      <c r="C16" s="10"/>
      <c r="D16" s="14">
        <v>15000</v>
      </c>
      <c r="E16" s="30"/>
      <c r="F16" s="14">
        <v>15000</v>
      </c>
    </row>
    <row r="17" spans="1:6" ht="13" customHeight="1" thickBot="1" x14ac:dyDescent="0.4">
      <c r="A17" s="31">
        <v>2</v>
      </c>
      <c r="B17" s="32" t="s">
        <v>30</v>
      </c>
      <c r="C17" s="33"/>
      <c r="D17" s="34">
        <v>15000</v>
      </c>
      <c r="E17" s="35"/>
      <c r="F17" s="34">
        <v>15000</v>
      </c>
    </row>
    <row r="18" spans="1:6" ht="13" customHeight="1" thickBot="1" x14ac:dyDescent="0.4">
      <c r="A18" s="8">
        <v>3</v>
      </c>
      <c r="B18" s="9" t="s">
        <v>31</v>
      </c>
      <c r="C18" s="10"/>
      <c r="D18" s="14">
        <v>15000</v>
      </c>
      <c r="E18" s="30"/>
      <c r="F18" s="14">
        <v>15000</v>
      </c>
    </row>
    <row r="19" spans="1:6" ht="13" customHeight="1" thickBot="1" x14ac:dyDescent="0.4">
      <c r="A19" s="8">
        <v>4</v>
      </c>
      <c r="B19" s="13" t="s">
        <v>32</v>
      </c>
      <c r="C19" s="10"/>
      <c r="D19" s="14">
        <v>15000</v>
      </c>
      <c r="E19" s="30"/>
      <c r="F19" s="14">
        <v>15000</v>
      </c>
    </row>
    <row r="20" spans="1:6" ht="13" customHeight="1" thickBot="1" x14ac:dyDescent="0.4">
      <c r="A20" s="8">
        <v>5</v>
      </c>
      <c r="B20" s="13" t="s">
        <v>33</v>
      </c>
      <c r="C20" s="10"/>
      <c r="D20" s="14">
        <v>15000</v>
      </c>
      <c r="E20" s="30"/>
      <c r="F20" s="14">
        <v>15000</v>
      </c>
    </row>
    <row r="21" spans="1:6" ht="13" customHeight="1" thickBot="1" x14ac:dyDescent="0.4">
      <c r="A21" s="8">
        <v>6</v>
      </c>
      <c r="B21" s="18" t="s">
        <v>12</v>
      </c>
      <c r="C21" s="19"/>
      <c r="D21" s="16">
        <v>15000</v>
      </c>
      <c r="E21" s="36"/>
      <c r="F21" s="16">
        <v>15000</v>
      </c>
    </row>
    <row r="22" spans="1:6" ht="15" thickBot="1" x14ac:dyDescent="0.4">
      <c r="A22" s="37"/>
      <c r="B22" s="23"/>
      <c r="C22" s="24"/>
      <c r="D22" s="38">
        <f>SUM(D16:D21)</f>
        <v>90000</v>
      </c>
      <c r="E22" s="39"/>
      <c r="F22" s="38">
        <v>90000</v>
      </c>
    </row>
    <row r="23" spans="1:6" ht="15" thickBot="1" x14ac:dyDescent="0.4">
      <c r="A23" s="8"/>
      <c r="B23" s="13"/>
      <c r="C23" s="10"/>
      <c r="D23" s="40"/>
      <c r="E23" s="13"/>
      <c r="F23" s="40"/>
    </row>
    <row r="24" spans="1:6" ht="15" thickBot="1" x14ac:dyDescent="0.4">
      <c r="A24" s="8"/>
      <c r="B24" s="13" t="s">
        <v>34</v>
      </c>
      <c r="C24" s="10"/>
      <c r="D24" s="40"/>
      <c r="E24" s="13"/>
      <c r="F24" s="40"/>
    </row>
    <row r="25" spans="1:6" ht="13" customHeight="1" thickBot="1" x14ac:dyDescent="0.4">
      <c r="A25" s="8">
        <v>1</v>
      </c>
      <c r="B25" s="13" t="s">
        <v>35</v>
      </c>
      <c r="C25" s="10"/>
      <c r="D25" s="41">
        <v>15000</v>
      </c>
      <c r="E25" s="30"/>
      <c r="F25" s="41">
        <v>15000</v>
      </c>
    </row>
    <row r="26" spans="1:6" ht="13" customHeight="1" thickBot="1" x14ac:dyDescent="0.4">
      <c r="A26" s="8">
        <v>2</v>
      </c>
      <c r="B26" s="13" t="s">
        <v>36</v>
      </c>
      <c r="C26" s="10"/>
      <c r="D26" s="41">
        <v>15000</v>
      </c>
      <c r="E26" s="30"/>
      <c r="F26" s="41">
        <v>15000</v>
      </c>
    </row>
    <row r="27" spans="1:6" ht="13" customHeight="1" thickBot="1" x14ac:dyDescent="0.4">
      <c r="A27" s="8">
        <v>3</v>
      </c>
      <c r="B27" s="13" t="s">
        <v>37</v>
      </c>
      <c r="C27" s="10"/>
      <c r="D27" s="41">
        <v>15000</v>
      </c>
      <c r="E27" s="30">
        <v>8000</v>
      </c>
      <c r="F27" s="41">
        <f>SUM(E27+D27)</f>
        <v>23000</v>
      </c>
    </row>
    <row r="28" spans="1:6" ht="13" customHeight="1" thickBot="1" x14ac:dyDescent="0.4">
      <c r="A28" s="8">
        <v>4</v>
      </c>
      <c r="B28" s="13" t="s">
        <v>38</v>
      </c>
      <c r="C28" s="10"/>
      <c r="D28" s="41">
        <v>15000</v>
      </c>
      <c r="E28" s="30"/>
      <c r="F28" s="41">
        <v>15000</v>
      </c>
    </row>
    <row r="29" spans="1:6" ht="13" customHeight="1" thickBot="1" x14ac:dyDescent="0.4">
      <c r="A29" s="8">
        <v>5</v>
      </c>
      <c r="B29" s="18" t="s">
        <v>10</v>
      </c>
      <c r="C29" s="19"/>
      <c r="D29" s="42">
        <v>15000</v>
      </c>
      <c r="E29" s="36">
        <v>8000</v>
      </c>
      <c r="F29" s="42">
        <f>SUM(E29+D29)</f>
        <v>23000</v>
      </c>
    </row>
    <row r="30" spans="1:6" s="1" customFormat="1" ht="15" thickBot="1" x14ac:dyDescent="0.4">
      <c r="A30" s="43"/>
      <c r="B30" s="44"/>
      <c r="C30" s="45"/>
      <c r="D30" s="46">
        <f>SUM(D25:D29)</f>
        <v>75000</v>
      </c>
      <c r="E30" s="47">
        <f>SUM(E25:E29)</f>
        <v>16000</v>
      </c>
      <c r="F30" s="46">
        <f>SUM(F25:F29)</f>
        <v>91000</v>
      </c>
    </row>
    <row r="31" spans="1:6" ht="11.5" customHeight="1" thickBot="1" x14ac:dyDescent="0.4">
      <c r="A31" s="8"/>
      <c r="B31" s="13"/>
      <c r="C31" s="10"/>
      <c r="D31" s="41"/>
      <c r="E31" s="30"/>
      <c r="F31" s="41"/>
    </row>
    <row r="32" spans="1:6" ht="16.5" customHeight="1" thickBot="1" x14ac:dyDescent="0.4">
      <c r="A32" s="88" t="s">
        <v>16</v>
      </c>
      <c r="B32" s="89"/>
      <c r="C32" s="48"/>
      <c r="D32" s="49">
        <f>SUM(D30+D22+D13)</f>
        <v>223000</v>
      </c>
      <c r="E32" s="50"/>
      <c r="F32" s="51">
        <f>SUM(F30+F22+F13)</f>
        <v>404000</v>
      </c>
    </row>
    <row r="33" spans="1:6" ht="10" customHeight="1" thickBot="1" x14ac:dyDescent="0.4">
      <c r="A33" s="8"/>
      <c r="B33" s="13"/>
      <c r="C33" s="10"/>
      <c r="D33" s="41"/>
      <c r="E33" s="30"/>
      <c r="F33" s="41"/>
    </row>
    <row r="34" spans="1:6" ht="15" thickBot="1" x14ac:dyDescent="0.4">
      <c r="A34" s="52"/>
      <c r="B34" s="53" t="s">
        <v>14</v>
      </c>
      <c r="C34" s="48"/>
      <c r="D34" s="51"/>
      <c r="E34" s="54"/>
      <c r="F34" s="51"/>
    </row>
    <row r="35" spans="1:6" s="2" customFormat="1" ht="15" thickBot="1" x14ac:dyDescent="0.4">
      <c r="A35" s="31">
        <v>1</v>
      </c>
      <c r="B35" s="55" t="s">
        <v>55</v>
      </c>
      <c r="C35" s="33"/>
      <c r="D35" s="56">
        <v>125000</v>
      </c>
      <c r="E35" s="55"/>
      <c r="F35" s="56"/>
    </row>
    <row r="36" spans="1:6" ht="26.5" customHeight="1" thickBot="1" x14ac:dyDescent="0.4">
      <c r="A36" s="52">
        <v>2</v>
      </c>
      <c r="B36" s="13" t="s">
        <v>56</v>
      </c>
      <c r="C36" s="10"/>
      <c r="D36" s="41">
        <v>8000</v>
      </c>
      <c r="E36" s="30"/>
      <c r="F36" s="41"/>
    </row>
    <row r="37" spans="1:6" ht="15" thickBot="1" x14ac:dyDescent="0.4">
      <c r="A37" s="52">
        <v>3</v>
      </c>
      <c r="B37" s="13" t="s">
        <v>57</v>
      </c>
      <c r="C37" s="10"/>
      <c r="D37" s="41">
        <v>8000</v>
      </c>
      <c r="E37" s="30"/>
      <c r="F37" s="41"/>
    </row>
    <row r="38" spans="1:6" ht="15" thickBot="1" x14ac:dyDescent="0.4">
      <c r="A38" s="8"/>
      <c r="B38" s="9" t="s">
        <v>13</v>
      </c>
      <c r="C38" s="10"/>
      <c r="D38" s="41"/>
      <c r="E38" s="13"/>
      <c r="F38" s="40"/>
    </row>
    <row r="39" spans="1:6" ht="13" customHeight="1" thickBot="1" x14ac:dyDescent="0.4">
      <c r="A39" s="8"/>
      <c r="B39" s="13" t="s">
        <v>39</v>
      </c>
      <c r="C39" s="10"/>
      <c r="D39" s="14">
        <v>10000</v>
      </c>
      <c r="E39" s="13"/>
      <c r="F39" s="40"/>
    </row>
    <row r="40" spans="1:6" ht="13" customHeight="1" thickBot="1" x14ac:dyDescent="0.4">
      <c r="A40" s="8"/>
      <c r="B40" s="13" t="s">
        <v>59</v>
      </c>
      <c r="C40" s="10"/>
      <c r="D40" s="14">
        <v>5000</v>
      </c>
      <c r="E40" s="13"/>
      <c r="F40" s="40"/>
    </row>
    <row r="41" spans="1:6" ht="13" customHeight="1" thickBot="1" x14ac:dyDescent="0.4">
      <c r="A41" s="8"/>
      <c r="B41" s="13" t="s">
        <v>40</v>
      </c>
      <c r="C41" s="10"/>
      <c r="D41" s="14">
        <v>5000</v>
      </c>
      <c r="E41" s="13"/>
      <c r="F41" s="40"/>
    </row>
    <row r="42" spans="1:6" ht="13" customHeight="1" thickBot="1" x14ac:dyDescent="0.4">
      <c r="A42" s="8"/>
      <c r="B42" s="13" t="s">
        <v>41</v>
      </c>
      <c r="C42" s="10"/>
      <c r="D42" s="14">
        <v>5000</v>
      </c>
      <c r="E42" s="13"/>
      <c r="F42" s="40"/>
    </row>
    <row r="43" spans="1:6" ht="13" customHeight="1" thickBot="1" x14ac:dyDescent="0.4">
      <c r="A43" s="8"/>
      <c r="B43" s="13" t="s">
        <v>42</v>
      </c>
      <c r="C43" s="10"/>
      <c r="D43" s="14">
        <v>5000</v>
      </c>
      <c r="E43" s="13"/>
      <c r="F43" s="40"/>
    </row>
    <row r="44" spans="1:6" ht="13" customHeight="1" thickBot="1" x14ac:dyDescent="0.4">
      <c r="A44" s="8"/>
      <c r="B44" s="13" t="s">
        <v>43</v>
      </c>
      <c r="C44" s="10"/>
      <c r="D44" s="14">
        <v>5000</v>
      </c>
      <c r="E44" s="13"/>
      <c r="F44" s="40"/>
    </row>
    <row r="45" spans="1:6" ht="13" customHeight="1" thickBot="1" x14ac:dyDescent="0.4">
      <c r="A45" s="8"/>
      <c r="B45" s="13" t="s">
        <v>60</v>
      </c>
      <c r="C45" s="10"/>
      <c r="D45" s="41">
        <v>5000</v>
      </c>
      <c r="E45" s="13"/>
      <c r="F45" s="40"/>
    </row>
    <row r="46" spans="1:6" ht="15" thickBot="1" x14ac:dyDescent="0.4">
      <c r="A46" s="52"/>
      <c r="B46" s="53" t="s">
        <v>15</v>
      </c>
      <c r="C46" s="48"/>
      <c r="D46" s="49"/>
      <c r="E46" s="54"/>
      <c r="F46" s="57"/>
    </row>
    <row r="47" spans="1:6" ht="14.5" customHeight="1" thickBot="1" x14ac:dyDescent="0.4">
      <c r="A47" s="88" t="s">
        <v>16</v>
      </c>
      <c r="B47" s="89"/>
      <c r="C47" s="48"/>
      <c r="D47" s="49">
        <f>SUM(D32:D46)</f>
        <v>404000</v>
      </c>
      <c r="E47" s="50"/>
      <c r="F47" s="51"/>
    </row>
    <row r="48" spans="1:6" ht="14.5" customHeight="1" thickBot="1" x14ac:dyDescent="0.4">
      <c r="A48" s="8"/>
      <c r="B48" s="13"/>
      <c r="C48" s="10"/>
      <c r="D48" s="41"/>
      <c r="E48" s="30"/>
      <c r="F48" s="41"/>
    </row>
    <row r="49" spans="1:6" ht="14" customHeight="1" thickBot="1" x14ac:dyDescent="0.4">
      <c r="A49" s="88" t="s">
        <v>16</v>
      </c>
      <c r="B49" s="89"/>
      <c r="C49" s="48"/>
      <c r="D49" s="58"/>
      <c r="E49" s="7" t="s">
        <v>17</v>
      </c>
      <c r="F49" s="59" t="s">
        <v>18</v>
      </c>
    </row>
    <row r="50" spans="1:6" ht="15" thickBot="1" x14ac:dyDescent="0.4">
      <c r="A50" s="92" t="s">
        <v>19</v>
      </c>
      <c r="B50" s="93"/>
      <c r="C50" s="10"/>
      <c r="D50" s="40"/>
      <c r="E50" s="13"/>
      <c r="F50" s="40"/>
    </row>
    <row r="51" spans="1:6" ht="15" thickBot="1" x14ac:dyDescent="0.4">
      <c r="A51" s="8"/>
      <c r="B51" s="9" t="s">
        <v>20</v>
      </c>
      <c r="C51" s="10"/>
      <c r="D51" s="40"/>
      <c r="E51" s="13"/>
      <c r="F51" s="40"/>
    </row>
    <row r="52" spans="1:6" ht="13" customHeight="1" thickBot="1" x14ac:dyDescent="0.4">
      <c r="A52" s="12">
        <v>1</v>
      </c>
      <c r="B52" s="13" t="s">
        <v>21</v>
      </c>
      <c r="C52" s="10"/>
      <c r="D52" s="16">
        <v>8675</v>
      </c>
      <c r="E52" s="15"/>
      <c r="F52" s="14"/>
    </row>
    <row r="53" spans="1:6" ht="13" customHeight="1" thickBot="1" x14ac:dyDescent="0.4">
      <c r="A53" s="8"/>
      <c r="B53" s="13" t="s">
        <v>44</v>
      </c>
      <c r="C53" s="10"/>
      <c r="D53" s="60"/>
      <c r="E53" s="30"/>
      <c r="F53" s="41"/>
    </row>
    <row r="54" spans="1:6" ht="13" customHeight="1" thickBot="1" x14ac:dyDescent="0.4">
      <c r="A54" s="12">
        <v>2</v>
      </c>
      <c r="B54" s="13" t="s">
        <v>22</v>
      </c>
      <c r="C54" s="10"/>
      <c r="D54" s="14">
        <v>125000</v>
      </c>
      <c r="E54" s="30"/>
      <c r="F54" s="41"/>
    </row>
    <row r="55" spans="1:6" ht="13" customHeight="1" thickBot="1" x14ac:dyDescent="0.4">
      <c r="A55" s="61"/>
      <c r="B55" s="18" t="s">
        <v>48</v>
      </c>
      <c r="C55" s="19"/>
      <c r="D55" s="16"/>
      <c r="E55" s="21"/>
      <c r="F55" s="16"/>
    </row>
    <row r="56" spans="1:6" ht="15" thickBot="1" x14ac:dyDescent="0.4">
      <c r="A56" s="62">
        <v>3</v>
      </c>
      <c r="B56" s="63" t="s">
        <v>45</v>
      </c>
      <c r="C56" s="24"/>
      <c r="D56" s="64">
        <v>20000</v>
      </c>
      <c r="E56" s="65"/>
      <c r="F56" s="66"/>
    </row>
    <row r="57" spans="1:6" ht="13" customHeight="1" thickBot="1" x14ac:dyDescent="0.4">
      <c r="A57" s="12">
        <v>4</v>
      </c>
      <c r="B57" s="13" t="s">
        <v>47</v>
      </c>
      <c r="C57" s="10"/>
      <c r="D57" s="14">
        <v>16000</v>
      </c>
      <c r="E57" s="15"/>
      <c r="F57" s="14"/>
    </row>
    <row r="58" spans="1:6" ht="21.5" thickBot="1" x14ac:dyDescent="0.4">
      <c r="A58" s="12">
        <v>5</v>
      </c>
      <c r="B58" s="13" t="s">
        <v>46</v>
      </c>
      <c r="C58" s="10"/>
      <c r="D58" s="14">
        <v>88830</v>
      </c>
      <c r="E58" s="28"/>
      <c r="F58" s="27"/>
    </row>
    <row r="59" spans="1:6" ht="15" thickBot="1" x14ac:dyDescent="0.4">
      <c r="A59" s="8"/>
      <c r="B59" s="67" t="s">
        <v>16</v>
      </c>
      <c r="C59" s="10"/>
      <c r="D59" s="68">
        <f>SUM(D52:D58)</f>
        <v>258505</v>
      </c>
      <c r="E59" s="13"/>
      <c r="F59" s="40"/>
    </row>
    <row r="60" spans="1:6" ht="15" thickBot="1" x14ac:dyDescent="0.4">
      <c r="A60" s="8"/>
      <c r="B60" s="9" t="s">
        <v>23</v>
      </c>
      <c r="C60" s="10"/>
      <c r="D60" s="40"/>
      <c r="E60" s="13"/>
      <c r="F60" s="40"/>
    </row>
    <row r="61" spans="1:6" ht="24.5" customHeight="1" thickBot="1" x14ac:dyDescent="0.4">
      <c r="A61" s="8"/>
      <c r="B61" s="13" t="s">
        <v>49</v>
      </c>
      <c r="C61" s="10"/>
      <c r="D61" s="41">
        <v>63999</v>
      </c>
      <c r="E61" s="13"/>
      <c r="F61" s="40"/>
    </row>
    <row r="62" spans="1:6" ht="13.5" customHeight="1" thickBot="1" x14ac:dyDescent="0.4">
      <c r="A62" s="8"/>
      <c r="B62" s="13" t="s">
        <v>54</v>
      </c>
      <c r="C62" s="10"/>
      <c r="D62" s="27"/>
      <c r="E62" s="13"/>
      <c r="F62" s="40"/>
    </row>
    <row r="63" spans="1:6" ht="13.5" customHeight="1" thickBot="1" x14ac:dyDescent="0.4">
      <c r="A63" s="8"/>
      <c r="B63" s="13" t="s">
        <v>50</v>
      </c>
      <c r="C63" s="10"/>
      <c r="D63" s="14">
        <v>30000</v>
      </c>
      <c r="E63" s="13"/>
      <c r="F63" s="40"/>
    </row>
    <row r="64" spans="1:6" ht="13.5" customHeight="1" thickBot="1" x14ac:dyDescent="0.4">
      <c r="A64" s="8"/>
      <c r="B64" s="13" t="s">
        <v>51</v>
      </c>
      <c r="C64" s="10"/>
      <c r="D64" s="14">
        <v>24000</v>
      </c>
      <c r="E64" s="13"/>
      <c r="F64" s="40"/>
    </row>
    <row r="65" spans="1:6" ht="13.5" customHeight="1" thickBot="1" x14ac:dyDescent="0.4">
      <c r="A65" s="8"/>
      <c r="B65" s="13" t="s">
        <v>53</v>
      </c>
      <c r="C65" s="10"/>
      <c r="D65" s="14">
        <v>7500</v>
      </c>
      <c r="E65" s="13"/>
      <c r="F65" s="40"/>
    </row>
    <row r="66" spans="1:6" ht="13.5" customHeight="1" thickBot="1" x14ac:dyDescent="0.4">
      <c r="A66" s="8"/>
      <c r="B66" s="13" t="s">
        <v>52</v>
      </c>
      <c r="C66" s="10"/>
      <c r="D66" s="14">
        <v>4500</v>
      </c>
      <c r="E66" s="13"/>
      <c r="F66" s="40"/>
    </row>
    <row r="67" spans="1:6" ht="13.5" customHeight="1" thickBot="1" x14ac:dyDescent="0.4">
      <c r="A67" s="8"/>
      <c r="B67" s="67" t="s">
        <v>16</v>
      </c>
      <c r="C67" s="10"/>
      <c r="D67" s="68">
        <f>SUM(D61:D66)</f>
        <v>129999</v>
      </c>
      <c r="E67" s="13"/>
      <c r="F67" s="40"/>
    </row>
    <row r="68" spans="1:6" ht="15" thickBot="1" x14ac:dyDescent="0.4">
      <c r="A68" s="74" t="s">
        <v>24</v>
      </c>
      <c r="B68" s="75"/>
      <c r="C68" s="48"/>
      <c r="D68" s="49">
        <f>SUM(D67+D59)</f>
        <v>388504</v>
      </c>
      <c r="E68" s="50"/>
      <c r="F68" s="69">
        <v>388504</v>
      </c>
    </row>
    <row r="69" spans="1:6" ht="15" thickBot="1" x14ac:dyDescent="0.4">
      <c r="A69" s="8"/>
      <c r="B69" s="11"/>
      <c r="C69" s="10"/>
      <c r="D69" s="40"/>
      <c r="E69" s="13"/>
      <c r="F69" s="40"/>
    </row>
    <row r="70" spans="1:6" ht="15" thickBot="1" x14ac:dyDescent="0.4">
      <c r="A70" s="90" t="s">
        <v>58</v>
      </c>
      <c r="B70" s="91"/>
      <c r="C70" s="70"/>
      <c r="D70" s="71">
        <v>15496</v>
      </c>
      <c r="E70" s="13"/>
      <c r="F70" s="72"/>
    </row>
    <row r="71" spans="1:6" x14ac:dyDescent="0.35">
      <c r="A71" s="73"/>
    </row>
  </sheetData>
  <mergeCells count="11">
    <mergeCell ref="A70:B70"/>
    <mergeCell ref="A50:B50"/>
    <mergeCell ref="A68:B68"/>
    <mergeCell ref="A2:D2"/>
    <mergeCell ref="E2:E3"/>
    <mergeCell ref="F2:F3"/>
    <mergeCell ref="A3:D3"/>
    <mergeCell ref="A4:B4"/>
    <mergeCell ref="A49:B49"/>
    <mergeCell ref="A32:B32"/>
    <mergeCell ref="A47:B47"/>
  </mergeCells>
  <pageMargins left="0.7" right="0.23" top="0.23" bottom="0.14000000000000001" header="0.15" footer="0.12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2024-08-23T20:08:48Z</dcterms:modified>
</cp:coreProperties>
</file>